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T:\Projects\jdngroup\Doug_Research\MPC Data Repository\"/>
    </mc:Choice>
  </mc:AlternateContent>
  <xr:revisionPtr revIDLastSave="0" documentId="13_ncr:1_{37957B63-4984-4F06-8495-E990B5B63B3B}" xr6:coauthVersionLast="41" xr6:coauthVersionMax="41" xr10:uidLastSave="{00000000-0000-0000-0000-000000000000}"/>
  <bookViews>
    <workbookView xWindow="3090" yWindow="765" windowWidth="22380" windowHeight="13380" xr2:uid="{00000000-000D-0000-FFFF-FFFF00000000}"/>
  </bookViews>
  <sheets>
    <sheet name="Sep2013Poudre_Site_SFS" sheetId="2" r:id="rId1"/>
    <sheet name="Sep2013Poudre_Site_NFS" sheetId="3" r:id="rId2"/>
  </sheets>
  <definedNames>
    <definedName name="solver_adj" localSheetId="1" hidden="1">Sep2013Poudre_Site_NFS!$W$3:$X$3</definedName>
    <definedName name="solver_adj" localSheetId="0" hidden="1">Sep2013Poudre_Site_SFS!$S$3:$T$3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Sep2013Poudre_Site_NFS!$W$3</definedName>
    <definedName name="solver_lhs1" localSheetId="0" hidden="1">Sep2013Poudre_Site_SFS!$S$3</definedName>
    <definedName name="solver_lhs2" localSheetId="1" hidden="1">Sep2013Poudre_Site_NFS!$X$3</definedName>
    <definedName name="solver_lhs2" localSheetId="0" hidden="1">Sep2013Poudre_Site_SFS!$T$3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2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Sep2013Poudre_Site_NFS!$Y$3</definedName>
    <definedName name="solver_opt" localSheetId="0" hidden="1">Sep2013Poudre_Site_SFS!$U$3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1</definedName>
    <definedName name="solver_rel2" localSheetId="0" hidden="1">1</definedName>
    <definedName name="solver_rhs1" localSheetId="1" hidden="1">70</definedName>
    <definedName name="solver_rhs1" localSheetId="0" hidden="1">35</definedName>
    <definedName name="solver_rhs2" localSheetId="1" hidden="1">5</definedName>
    <definedName name="solver_rhs2" localSheetId="0" hidden="1">5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7" i="3" l="1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6" i="3"/>
  <c r="N390" i="3"/>
  <c r="Z3" i="3" l="1"/>
  <c r="V3" i="2"/>
  <c r="L6" i="3" l="1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6" i="2"/>
  <c r="G6" i="2"/>
  <c r="I6" i="2" s="1"/>
  <c r="G7" i="2" s="1"/>
  <c r="G6" i="3"/>
  <c r="H6" i="3" s="1"/>
  <c r="J6" i="3" s="1"/>
  <c r="N6" i="3" s="1"/>
  <c r="H7" i="2" l="1"/>
  <c r="J7" i="2" s="1"/>
  <c r="K7" i="2" s="1"/>
  <c r="I7" i="2"/>
  <c r="G8" i="2" s="1"/>
  <c r="H6" i="2"/>
  <c r="J6" i="2" s="1"/>
  <c r="K6" i="2" s="1"/>
  <c r="I6" i="3"/>
  <c r="G7" i="3" s="1"/>
  <c r="I7" i="3" s="1"/>
  <c r="K6" i="3"/>
  <c r="I8" i="2" l="1"/>
  <c r="G9" i="2" s="1"/>
  <c r="H8" i="2"/>
  <c r="J8" i="2" s="1"/>
  <c r="K8" i="2" s="1"/>
  <c r="H7" i="3"/>
  <c r="J7" i="3" l="1"/>
  <c r="H9" i="2"/>
  <c r="J9" i="2" s="1"/>
  <c r="K9" i="2" s="1"/>
  <c r="I9" i="2"/>
  <c r="G10" i="2" s="1"/>
  <c r="G8" i="3"/>
  <c r="K7" i="3" l="1"/>
  <c r="N7" i="3"/>
  <c r="I10" i="2"/>
  <c r="G11" i="2" s="1"/>
  <c r="H10" i="2"/>
  <c r="J10" i="2" s="1"/>
  <c r="K10" i="2" s="1"/>
  <c r="H8" i="3"/>
  <c r="J8" i="3" s="1"/>
  <c r="N8" i="3" s="1"/>
  <c r="I8" i="3"/>
  <c r="K8" i="3" l="1"/>
  <c r="H11" i="2"/>
  <c r="J11" i="2" s="1"/>
  <c r="K11" i="2" s="1"/>
  <c r="I11" i="2"/>
  <c r="G12" i="2" s="1"/>
  <c r="G9" i="3"/>
  <c r="F390" i="3"/>
  <c r="E390" i="3"/>
  <c r="F389" i="3"/>
  <c r="E389" i="3"/>
  <c r="F388" i="3"/>
  <c r="E388" i="3"/>
  <c r="F387" i="3"/>
  <c r="E387" i="3"/>
  <c r="F386" i="3"/>
  <c r="E386" i="3"/>
  <c r="F385" i="3"/>
  <c r="E385" i="3"/>
  <c r="F384" i="3"/>
  <c r="E384" i="3"/>
  <c r="F383" i="3"/>
  <c r="E383" i="3"/>
  <c r="F382" i="3"/>
  <c r="E382" i="3"/>
  <c r="F381" i="3"/>
  <c r="E381" i="3"/>
  <c r="F380" i="3"/>
  <c r="E380" i="3"/>
  <c r="F379" i="3"/>
  <c r="E379" i="3"/>
  <c r="F378" i="3"/>
  <c r="E378" i="3"/>
  <c r="F377" i="3"/>
  <c r="E377" i="3"/>
  <c r="F376" i="3"/>
  <c r="E376" i="3"/>
  <c r="F375" i="3"/>
  <c r="E375" i="3"/>
  <c r="F374" i="3"/>
  <c r="E374" i="3"/>
  <c r="F373" i="3"/>
  <c r="E373" i="3"/>
  <c r="F372" i="3"/>
  <c r="E372" i="3"/>
  <c r="F371" i="3"/>
  <c r="E371" i="3"/>
  <c r="F370" i="3"/>
  <c r="E370" i="3"/>
  <c r="F369" i="3"/>
  <c r="E369" i="3"/>
  <c r="F368" i="3"/>
  <c r="E368" i="3"/>
  <c r="F367" i="3"/>
  <c r="E367" i="3"/>
  <c r="F366" i="3"/>
  <c r="E366" i="3"/>
  <c r="F365" i="3"/>
  <c r="E365" i="3"/>
  <c r="F364" i="3"/>
  <c r="E364" i="3"/>
  <c r="F363" i="3"/>
  <c r="E363" i="3"/>
  <c r="F362" i="3"/>
  <c r="E362" i="3"/>
  <c r="F361" i="3"/>
  <c r="E361" i="3"/>
  <c r="F360" i="3"/>
  <c r="E360" i="3"/>
  <c r="F359" i="3"/>
  <c r="E359" i="3"/>
  <c r="F358" i="3"/>
  <c r="E358" i="3"/>
  <c r="F357" i="3"/>
  <c r="E357" i="3"/>
  <c r="F356" i="3"/>
  <c r="E356" i="3"/>
  <c r="F355" i="3"/>
  <c r="E355" i="3"/>
  <c r="F354" i="3"/>
  <c r="E354" i="3"/>
  <c r="F353" i="3"/>
  <c r="E353" i="3"/>
  <c r="F352" i="3"/>
  <c r="E352" i="3"/>
  <c r="F351" i="3"/>
  <c r="E351" i="3"/>
  <c r="F350" i="3"/>
  <c r="E350" i="3"/>
  <c r="F349" i="3"/>
  <c r="E349" i="3"/>
  <c r="F348" i="3"/>
  <c r="E348" i="3"/>
  <c r="F347" i="3"/>
  <c r="E347" i="3"/>
  <c r="F346" i="3"/>
  <c r="E346" i="3"/>
  <c r="F345" i="3"/>
  <c r="E345" i="3"/>
  <c r="F344" i="3"/>
  <c r="E344" i="3"/>
  <c r="F343" i="3"/>
  <c r="E343" i="3"/>
  <c r="F342" i="3"/>
  <c r="E342" i="3"/>
  <c r="F341" i="3"/>
  <c r="E341" i="3"/>
  <c r="F340" i="3"/>
  <c r="E340" i="3"/>
  <c r="F339" i="3"/>
  <c r="E339" i="3"/>
  <c r="F338" i="3"/>
  <c r="E338" i="3"/>
  <c r="F337" i="3"/>
  <c r="E337" i="3"/>
  <c r="F336" i="3"/>
  <c r="E336" i="3"/>
  <c r="F335" i="3"/>
  <c r="E335" i="3"/>
  <c r="F334" i="3"/>
  <c r="E334" i="3"/>
  <c r="F333" i="3"/>
  <c r="E333" i="3"/>
  <c r="F332" i="3"/>
  <c r="E332" i="3"/>
  <c r="F331" i="3"/>
  <c r="E331" i="3"/>
  <c r="F330" i="3"/>
  <c r="E330" i="3"/>
  <c r="F329" i="3"/>
  <c r="E329" i="3"/>
  <c r="F328" i="3"/>
  <c r="E328" i="3"/>
  <c r="F327" i="3"/>
  <c r="E327" i="3"/>
  <c r="F326" i="3"/>
  <c r="E326" i="3"/>
  <c r="F325" i="3"/>
  <c r="E325" i="3"/>
  <c r="F324" i="3"/>
  <c r="E324" i="3"/>
  <c r="F323" i="3"/>
  <c r="E323" i="3"/>
  <c r="F322" i="3"/>
  <c r="E322" i="3"/>
  <c r="F321" i="3"/>
  <c r="E321" i="3"/>
  <c r="F320" i="3"/>
  <c r="E320" i="3"/>
  <c r="F319" i="3"/>
  <c r="E319" i="3"/>
  <c r="F318" i="3"/>
  <c r="E318" i="3"/>
  <c r="F317" i="3"/>
  <c r="E317" i="3"/>
  <c r="F316" i="3"/>
  <c r="E316" i="3"/>
  <c r="F315" i="3"/>
  <c r="E315" i="3"/>
  <c r="F314" i="3"/>
  <c r="E314" i="3"/>
  <c r="F313" i="3"/>
  <c r="E313" i="3"/>
  <c r="F312" i="3"/>
  <c r="E312" i="3"/>
  <c r="F311" i="3"/>
  <c r="E311" i="3"/>
  <c r="F310" i="3"/>
  <c r="E310" i="3"/>
  <c r="F309" i="3"/>
  <c r="E309" i="3"/>
  <c r="F308" i="3"/>
  <c r="E308" i="3"/>
  <c r="F307" i="3"/>
  <c r="E307" i="3"/>
  <c r="F306" i="3"/>
  <c r="E306" i="3"/>
  <c r="F305" i="3"/>
  <c r="E305" i="3"/>
  <c r="F304" i="3"/>
  <c r="E304" i="3"/>
  <c r="F303" i="3"/>
  <c r="E303" i="3"/>
  <c r="F302" i="3"/>
  <c r="E302" i="3"/>
  <c r="F301" i="3"/>
  <c r="E301" i="3"/>
  <c r="F300" i="3"/>
  <c r="E300" i="3"/>
  <c r="F299" i="3"/>
  <c r="E299" i="3"/>
  <c r="F298" i="3"/>
  <c r="E298" i="3"/>
  <c r="F297" i="3"/>
  <c r="E297" i="3"/>
  <c r="F296" i="3"/>
  <c r="E296" i="3"/>
  <c r="F295" i="3"/>
  <c r="E295" i="3"/>
  <c r="F294" i="3"/>
  <c r="E294" i="3"/>
  <c r="F293" i="3"/>
  <c r="E293" i="3"/>
  <c r="F292" i="3"/>
  <c r="E292" i="3"/>
  <c r="F291" i="3"/>
  <c r="E291" i="3"/>
  <c r="F290" i="3"/>
  <c r="E290" i="3"/>
  <c r="F289" i="3"/>
  <c r="E289" i="3"/>
  <c r="F288" i="3"/>
  <c r="E288" i="3"/>
  <c r="F287" i="3"/>
  <c r="E287" i="3"/>
  <c r="F286" i="3"/>
  <c r="E286" i="3"/>
  <c r="F285" i="3"/>
  <c r="E285" i="3"/>
  <c r="F284" i="3"/>
  <c r="E284" i="3"/>
  <c r="F283" i="3"/>
  <c r="E283" i="3"/>
  <c r="F282" i="3"/>
  <c r="E282" i="3"/>
  <c r="F281" i="3"/>
  <c r="E281" i="3"/>
  <c r="F280" i="3"/>
  <c r="E280" i="3"/>
  <c r="F279" i="3"/>
  <c r="E279" i="3"/>
  <c r="F278" i="3"/>
  <c r="E278" i="3"/>
  <c r="F277" i="3"/>
  <c r="E277" i="3"/>
  <c r="F276" i="3"/>
  <c r="E276" i="3"/>
  <c r="F275" i="3"/>
  <c r="E275" i="3"/>
  <c r="F274" i="3"/>
  <c r="E274" i="3"/>
  <c r="F273" i="3"/>
  <c r="E273" i="3"/>
  <c r="F272" i="3"/>
  <c r="E272" i="3"/>
  <c r="F271" i="3"/>
  <c r="E271" i="3"/>
  <c r="F270" i="3"/>
  <c r="E270" i="3"/>
  <c r="F269" i="3"/>
  <c r="E269" i="3"/>
  <c r="F268" i="3"/>
  <c r="E268" i="3"/>
  <c r="F267" i="3"/>
  <c r="E267" i="3"/>
  <c r="F266" i="3"/>
  <c r="E266" i="3"/>
  <c r="F265" i="3"/>
  <c r="E265" i="3"/>
  <c r="F264" i="3"/>
  <c r="E264" i="3"/>
  <c r="F263" i="3"/>
  <c r="E263" i="3"/>
  <c r="F262" i="3"/>
  <c r="E262" i="3"/>
  <c r="F261" i="3"/>
  <c r="E261" i="3"/>
  <c r="F260" i="3"/>
  <c r="E260" i="3"/>
  <c r="F259" i="3"/>
  <c r="E259" i="3"/>
  <c r="F258" i="3"/>
  <c r="E258" i="3"/>
  <c r="F257" i="3"/>
  <c r="E257" i="3"/>
  <c r="F256" i="3"/>
  <c r="E256" i="3"/>
  <c r="F255" i="3"/>
  <c r="E255" i="3"/>
  <c r="F254" i="3"/>
  <c r="E254" i="3"/>
  <c r="F253" i="3"/>
  <c r="E253" i="3"/>
  <c r="F252" i="3"/>
  <c r="E252" i="3"/>
  <c r="F251" i="3"/>
  <c r="E251" i="3"/>
  <c r="F250" i="3"/>
  <c r="E250" i="3"/>
  <c r="F249" i="3"/>
  <c r="E249" i="3"/>
  <c r="F248" i="3"/>
  <c r="E248" i="3"/>
  <c r="F247" i="3"/>
  <c r="E247" i="3"/>
  <c r="F246" i="3"/>
  <c r="E246" i="3"/>
  <c r="F245" i="3"/>
  <c r="E245" i="3"/>
  <c r="F244" i="3"/>
  <c r="E244" i="3"/>
  <c r="F243" i="3"/>
  <c r="E243" i="3"/>
  <c r="F242" i="3"/>
  <c r="E242" i="3"/>
  <c r="F241" i="3"/>
  <c r="E241" i="3"/>
  <c r="F240" i="3"/>
  <c r="E240" i="3"/>
  <c r="F239" i="3"/>
  <c r="E239" i="3"/>
  <c r="F238" i="3"/>
  <c r="E238" i="3"/>
  <c r="F237" i="3"/>
  <c r="E237" i="3"/>
  <c r="F236" i="3"/>
  <c r="E236" i="3"/>
  <c r="F235" i="3"/>
  <c r="E235" i="3"/>
  <c r="F234" i="3"/>
  <c r="E234" i="3"/>
  <c r="F233" i="3"/>
  <c r="E233" i="3"/>
  <c r="F232" i="3"/>
  <c r="E232" i="3"/>
  <c r="F231" i="3"/>
  <c r="E231" i="3"/>
  <c r="F230" i="3"/>
  <c r="E230" i="3"/>
  <c r="F229" i="3"/>
  <c r="E229" i="3"/>
  <c r="F228" i="3"/>
  <c r="E228" i="3"/>
  <c r="F227" i="3"/>
  <c r="E227" i="3"/>
  <c r="F226" i="3"/>
  <c r="E226" i="3"/>
  <c r="F225" i="3"/>
  <c r="E225" i="3"/>
  <c r="F224" i="3"/>
  <c r="E224" i="3"/>
  <c r="F223" i="3"/>
  <c r="E223" i="3"/>
  <c r="F222" i="3"/>
  <c r="E222" i="3"/>
  <c r="F221" i="3"/>
  <c r="E221" i="3"/>
  <c r="F220" i="3"/>
  <c r="E220" i="3"/>
  <c r="F219" i="3"/>
  <c r="E219" i="3"/>
  <c r="F218" i="3"/>
  <c r="E218" i="3"/>
  <c r="F217" i="3"/>
  <c r="E217" i="3"/>
  <c r="F216" i="3"/>
  <c r="E216" i="3"/>
  <c r="F215" i="3"/>
  <c r="E215" i="3"/>
  <c r="F214" i="3"/>
  <c r="E214" i="3"/>
  <c r="F213" i="3"/>
  <c r="E213" i="3"/>
  <c r="F212" i="3"/>
  <c r="E212" i="3"/>
  <c r="F211" i="3"/>
  <c r="E211" i="3"/>
  <c r="F210" i="3"/>
  <c r="E210" i="3"/>
  <c r="F209" i="3"/>
  <c r="E209" i="3"/>
  <c r="F208" i="3"/>
  <c r="E208" i="3"/>
  <c r="F207" i="3"/>
  <c r="E207" i="3"/>
  <c r="F206" i="3"/>
  <c r="E206" i="3"/>
  <c r="F205" i="3"/>
  <c r="E205" i="3"/>
  <c r="F204" i="3"/>
  <c r="E204" i="3"/>
  <c r="F203" i="3"/>
  <c r="E203" i="3"/>
  <c r="F202" i="3"/>
  <c r="E202" i="3"/>
  <c r="F201" i="3"/>
  <c r="E201" i="3"/>
  <c r="F200" i="3"/>
  <c r="E200" i="3"/>
  <c r="F199" i="3"/>
  <c r="E199" i="3"/>
  <c r="F198" i="3"/>
  <c r="E198" i="3"/>
  <c r="F197" i="3"/>
  <c r="E197" i="3"/>
  <c r="F196" i="3"/>
  <c r="E196" i="3"/>
  <c r="F195" i="3"/>
  <c r="E195" i="3"/>
  <c r="F194" i="3"/>
  <c r="E194" i="3"/>
  <c r="F193" i="3"/>
  <c r="E193" i="3"/>
  <c r="F192" i="3"/>
  <c r="E192" i="3"/>
  <c r="F191" i="3"/>
  <c r="E191" i="3"/>
  <c r="F190" i="3"/>
  <c r="E190" i="3"/>
  <c r="F189" i="3"/>
  <c r="E189" i="3"/>
  <c r="F188" i="3"/>
  <c r="E188" i="3"/>
  <c r="F187" i="3"/>
  <c r="E187" i="3"/>
  <c r="F186" i="3"/>
  <c r="E186" i="3"/>
  <c r="F185" i="3"/>
  <c r="E185" i="3"/>
  <c r="F184" i="3"/>
  <c r="E184" i="3"/>
  <c r="F183" i="3"/>
  <c r="E183" i="3"/>
  <c r="F182" i="3"/>
  <c r="E182" i="3"/>
  <c r="F181" i="3"/>
  <c r="E181" i="3"/>
  <c r="F180" i="3"/>
  <c r="E180" i="3"/>
  <c r="F179" i="3"/>
  <c r="E179" i="3"/>
  <c r="F178" i="3"/>
  <c r="E178" i="3"/>
  <c r="F177" i="3"/>
  <c r="E177" i="3"/>
  <c r="F176" i="3"/>
  <c r="E176" i="3"/>
  <c r="F175" i="3"/>
  <c r="E175" i="3"/>
  <c r="F174" i="3"/>
  <c r="E174" i="3"/>
  <c r="F173" i="3"/>
  <c r="E173" i="3"/>
  <c r="F172" i="3"/>
  <c r="E172" i="3"/>
  <c r="F171" i="3"/>
  <c r="E171" i="3"/>
  <c r="F170" i="3"/>
  <c r="E170" i="3"/>
  <c r="F169" i="3"/>
  <c r="E169" i="3"/>
  <c r="F168" i="3"/>
  <c r="E168" i="3"/>
  <c r="F167" i="3"/>
  <c r="E167" i="3"/>
  <c r="F166" i="3"/>
  <c r="E166" i="3"/>
  <c r="F165" i="3"/>
  <c r="E165" i="3"/>
  <c r="F164" i="3"/>
  <c r="E164" i="3"/>
  <c r="F163" i="3"/>
  <c r="E163" i="3"/>
  <c r="F162" i="3"/>
  <c r="E162" i="3"/>
  <c r="F161" i="3"/>
  <c r="E161" i="3"/>
  <c r="F160" i="3"/>
  <c r="E160" i="3"/>
  <c r="F159" i="3"/>
  <c r="E159" i="3"/>
  <c r="F158" i="3"/>
  <c r="E158" i="3"/>
  <c r="F157" i="3"/>
  <c r="E157" i="3"/>
  <c r="F156" i="3"/>
  <c r="E156" i="3"/>
  <c r="F155" i="3"/>
  <c r="E155" i="3"/>
  <c r="F154" i="3"/>
  <c r="E154" i="3"/>
  <c r="F153" i="3"/>
  <c r="E153" i="3"/>
  <c r="F152" i="3"/>
  <c r="E152" i="3"/>
  <c r="F151" i="3"/>
  <c r="E151" i="3"/>
  <c r="F150" i="3"/>
  <c r="E150" i="3"/>
  <c r="F149" i="3"/>
  <c r="E149" i="3"/>
  <c r="F148" i="3"/>
  <c r="E148" i="3"/>
  <c r="F147" i="3"/>
  <c r="E147" i="3"/>
  <c r="F146" i="3"/>
  <c r="E146" i="3"/>
  <c r="F145" i="3"/>
  <c r="E145" i="3"/>
  <c r="F144" i="3"/>
  <c r="E144" i="3"/>
  <c r="F143" i="3"/>
  <c r="E143" i="3"/>
  <c r="F142" i="3"/>
  <c r="E142" i="3"/>
  <c r="F141" i="3"/>
  <c r="E141" i="3"/>
  <c r="F140" i="3"/>
  <c r="E140" i="3"/>
  <c r="F139" i="3"/>
  <c r="E139" i="3"/>
  <c r="F138" i="3"/>
  <c r="E138" i="3"/>
  <c r="F137" i="3"/>
  <c r="E137" i="3"/>
  <c r="F136" i="3"/>
  <c r="E136" i="3"/>
  <c r="F135" i="3"/>
  <c r="E135" i="3"/>
  <c r="F134" i="3"/>
  <c r="E134" i="3"/>
  <c r="F133" i="3"/>
  <c r="E133" i="3"/>
  <c r="F132" i="3"/>
  <c r="E132" i="3"/>
  <c r="F131" i="3"/>
  <c r="E131" i="3"/>
  <c r="F130" i="3"/>
  <c r="E130" i="3"/>
  <c r="F129" i="3"/>
  <c r="E129" i="3"/>
  <c r="F128" i="3"/>
  <c r="E128" i="3"/>
  <c r="F127" i="3"/>
  <c r="E127" i="3"/>
  <c r="F126" i="3"/>
  <c r="E126" i="3"/>
  <c r="F125" i="3"/>
  <c r="E125" i="3"/>
  <c r="F124" i="3"/>
  <c r="E124" i="3"/>
  <c r="F123" i="3"/>
  <c r="E123" i="3"/>
  <c r="F122" i="3"/>
  <c r="E122" i="3"/>
  <c r="F121" i="3"/>
  <c r="E121" i="3"/>
  <c r="F120" i="3"/>
  <c r="E120" i="3"/>
  <c r="F119" i="3"/>
  <c r="E119" i="3"/>
  <c r="F118" i="3"/>
  <c r="E118" i="3"/>
  <c r="F117" i="3"/>
  <c r="E117" i="3"/>
  <c r="F116" i="3"/>
  <c r="E116" i="3"/>
  <c r="F115" i="3"/>
  <c r="E115" i="3"/>
  <c r="F114" i="3"/>
  <c r="E114" i="3"/>
  <c r="F113" i="3"/>
  <c r="E113" i="3"/>
  <c r="F112" i="3"/>
  <c r="E112" i="3"/>
  <c r="F111" i="3"/>
  <c r="E111" i="3"/>
  <c r="F110" i="3"/>
  <c r="E110" i="3"/>
  <c r="F109" i="3"/>
  <c r="E109" i="3"/>
  <c r="F108" i="3"/>
  <c r="E108" i="3"/>
  <c r="F107" i="3"/>
  <c r="E107" i="3"/>
  <c r="F106" i="3"/>
  <c r="E106" i="3"/>
  <c r="F105" i="3"/>
  <c r="E105" i="3"/>
  <c r="F104" i="3"/>
  <c r="E104" i="3"/>
  <c r="F103" i="3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T5" i="3" s="1"/>
  <c r="E7" i="3"/>
  <c r="T4" i="3" s="1"/>
  <c r="U4" i="3" s="1"/>
  <c r="S5" i="3"/>
  <c r="S4" i="3"/>
  <c r="S3" i="3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F163" i="2"/>
  <c r="E163" i="2"/>
  <c r="F162" i="2"/>
  <c r="E162" i="2"/>
  <c r="F161" i="2"/>
  <c r="E161" i="2"/>
  <c r="F160" i="2"/>
  <c r="E160" i="2"/>
  <c r="F159" i="2"/>
  <c r="E159" i="2"/>
  <c r="F158" i="2"/>
  <c r="E158" i="2"/>
  <c r="F157" i="2"/>
  <c r="E157" i="2"/>
  <c r="F156" i="2"/>
  <c r="E156" i="2"/>
  <c r="F155" i="2"/>
  <c r="E155" i="2"/>
  <c r="F154" i="2"/>
  <c r="E154" i="2"/>
  <c r="F153" i="2"/>
  <c r="E153" i="2"/>
  <c r="F152" i="2"/>
  <c r="E152" i="2"/>
  <c r="F151" i="2"/>
  <c r="E151" i="2"/>
  <c r="F150" i="2"/>
  <c r="E150" i="2"/>
  <c r="F149" i="2"/>
  <c r="E149" i="2"/>
  <c r="F148" i="2"/>
  <c r="E148" i="2"/>
  <c r="F147" i="2"/>
  <c r="E147" i="2"/>
  <c r="F146" i="2"/>
  <c r="E146" i="2"/>
  <c r="F145" i="2"/>
  <c r="E145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6" i="2"/>
  <c r="E136" i="2"/>
  <c r="F135" i="2"/>
  <c r="E135" i="2"/>
  <c r="F134" i="2"/>
  <c r="E134" i="2"/>
  <c r="F133" i="2"/>
  <c r="E133" i="2"/>
  <c r="F132" i="2"/>
  <c r="E132" i="2"/>
  <c r="F131" i="2"/>
  <c r="E131" i="2"/>
  <c r="F130" i="2"/>
  <c r="E130" i="2"/>
  <c r="F129" i="2"/>
  <c r="E129" i="2"/>
  <c r="F128" i="2"/>
  <c r="E128" i="2"/>
  <c r="F127" i="2"/>
  <c r="E127" i="2"/>
  <c r="F126" i="2"/>
  <c r="E126" i="2"/>
  <c r="F125" i="2"/>
  <c r="E125" i="2"/>
  <c r="F124" i="2"/>
  <c r="E124" i="2"/>
  <c r="F123" i="2"/>
  <c r="E123" i="2"/>
  <c r="F122" i="2"/>
  <c r="E122" i="2"/>
  <c r="F121" i="2"/>
  <c r="E121" i="2"/>
  <c r="F120" i="2"/>
  <c r="E120" i="2"/>
  <c r="F119" i="2"/>
  <c r="E119" i="2"/>
  <c r="F118" i="2"/>
  <c r="E118" i="2"/>
  <c r="F117" i="2"/>
  <c r="E117" i="2"/>
  <c r="F116" i="2"/>
  <c r="E116" i="2"/>
  <c r="F115" i="2"/>
  <c r="E115" i="2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5" i="2"/>
  <c r="E105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F98" i="2"/>
  <c r="E98" i="2"/>
  <c r="F97" i="2"/>
  <c r="E97" i="2"/>
  <c r="F96" i="2"/>
  <c r="E96" i="2"/>
  <c r="F95" i="2"/>
  <c r="E95" i="2"/>
  <c r="F94" i="2"/>
  <c r="E94" i="2"/>
  <c r="F93" i="2"/>
  <c r="E93" i="2"/>
  <c r="F92" i="2"/>
  <c r="E92" i="2"/>
  <c r="F91" i="2"/>
  <c r="E91" i="2"/>
  <c r="F90" i="2"/>
  <c r="E90" i="2"/>
  <c r="F89" i="2"/>
  <c r="E89" i="2"/>
  <c r="F88" i="2"/>
  <c r="E88" i="2"/>
  <c r="F87" i="2"/>
  <c r="E87" i="2"/>
  <c r="F86" i="2"/>
  <c r="E86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F78" i="2"/>
  <c r="E78" i="2"/>
  <c r="F77" i="2"/>
  <c r="E77" i="2"/>
  <c r="F76" i="2"/>
  <c r="E76" i="2"/>
  <c r="F75" i="2"/>
  <c r="E75" i="2"/>
  <c r="F74" i="2"/>
  <c r="E74" i="2"/>
  <c r="F73" i="2"/>
  <c r="E73" i="2"/>
  <c r="F72" i="2"/>
  <c r="E72" i="2"/>
  <c r="F71" i="2"/>
  <c r="E71" i="2"/>
  <c r="F70" i="2"/>
  <c r="E70" i="2"/>
  <c r="F69" i="2"/>
  <c r="E69" i="2"/>
  <c r="F68" i="2"/>
  <c r="E68" i="2"/>
  <c r="F67" i="2"/>
  <c r="E67" i="2"/>
  <c r="F66" i="2"/>
  <c r="E66" i="2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O4" i="2"/>
  <c r="O3" i="2"/>
  <c r="U5" i="3" l="1"/>
  <c r="P4" i="2"/>
  <c r="Q4" i="2" s="1"/>
  <c r="I12" i="2"/>
  <c r="G13" i="2" s="1"/>
  <c r="H12" i="2"/>
  <c r="J12" i="2" s="1"/>
  <c r="K12" i="2" s="1"/>
  <c r="H9" i="3"/>
  <c r="J9" i="3" s="1"/>
  <c r="N9" i="3" s="1"/>
  <c r="I9" i="3"/>
  <c r="K9" i="3" l="1"/>
  <c r="H13" i="2"/>
  <c r="J13" i="2" s="1"/>
  <c r="K13" i="2" s="1"/>
  <c r="I13" i="2"/>
  <c r="G14" i="2" s="1"/>
  <c r="G10" i="3"/>
  <c r="I14" i="2" l="1"/>
  <c r="G15" i="2" s="1"/>
  <c r="H14" i="2"/>
  <c r="J14" i="2" s="1"/>
  <c r="K14" i="2" s="1"/>
  <c r="H10" i="3"/>
  <c r="J10" i="3" s="1"/>
  <c r="N10" i="3" s="1"/>
  <c r="I10" i="3"/>
  <c r="K10" i="3" l="1"/>
  <c r="H15" i="2"/>
  <c r="J15" i="2" s="1"/>
  <c r="K15" i="2" s="1"/>
  <c r="I15" i="2"/>
  <c r="G16" i="2" s="1"/>
  <c r="G11" i="3"/>
  <c r="I16" i="2" l="1"/>
  <c r="G17" i="2" s="1"/>
  <c r="H16" i="2"/>
  <c r="J16" i="2" s="1"/>
  <c r="K16" i="2" s="1"/>
  <c r="H11" i="3"/>
  <c r="I11" i="3"/>
  <c r="J11" i="3" l="1"/>
  <c r="N11" i="3" s="1"/>
  <c r="H17" i="2"/>
  <c r="J17" i="2" s="1"/>
  <c r="K17" i="2" s="1"/>
  <c r="I17" i="2"/>
  <c r="G18" i="2" s="1"/>
  <c r="G12" i="3"/>
  <c r="K11" i="3" l="1"/>
  <c r="I18" i="2"/>
  <c r="G19" i="2" s="1"/>
  <c r="H18" i="2"/>
  <c r="J18" i="2" s="1"/>
  <c r="K18" i="2" s="1"/>
  <c r="H12" i="3"/>
  <c r="J12" i="3" s="1"/>
  <c r="N12" i="3" s="1"/>
  <c r="I12" i="3"/>
  <c r="K12" i="3" l="1"/>
  <c r="H19" i="2"/>
  <c r="J19" i="2" s="1"/>
  <c r="K19" i="2" s="1"/>
  <c r="I19" i="2"/>
  <c r="G20" i="2" s="1"/>
  <c r="G13" i="3"/>
  <c r="I20" i="2" l="1"/>
  <c r="G21" i="2" s="1"/>
  <c r="H20" i="2"/>
  <c r="J20" i="2" s="1"/>
  <c r="K20" i="2" s="1"/>
  <c r="H13" i="3"/>
  <c r="J13" i="3" s="1"/>
  <c r="N13" i="3" s="1"/>
  <c r="I13" i="3"/>
  <c r="K13" i="3" l="1"/>
  <c r="H21" i="2"/>
  <c r="J21" i="2" s="1"/>
  <c r="K21" i="2" s="1"/>
  <c r="I21" i="2"/>
  <c r="G22" i="2" s="1"/>
  <c r="G14" i="3"/>
  <c r="I14" i="3" s="1"/>
  <c r="I22" i="2" l="1"/>
  <c r="G23" i="2" s="1"/>
  <c r="H22" i="2"/>
  <c r="J22" i="2" s="1"/>
  <c r="K22" i="2" s="1"/>
  <c r="H14" i="3"/>
  <c r="J14" i="3" s="1"/>
  <c r="N14" i="3" s="1"/>
  <c r="G15" i="3"/>
  <c r="I15" i="3" s="1"/>
  <c r="K14" i="3" l="1"/>
  <c r="H23" i="2"/>
  <c r="J23" i="2" s="1"/>
  <c r="K23" i="2" s="1"/>
  <c r="I23" i="2"/>
  <c r="G24" i="2" s="1"/>
  <c r="H15" i="3"/>
  <c r="G16" i="3" s="1"/>
  <c r="I24" i="2" l="1"/>
  <c r="G25" i="2" s="1"/>
  <c r="H24" i="2"/>
  <c r="J24" i="2" s="1"/>
  <c r="K24" i="2" s="1"/>
  <c r="H16" i="3"/>
  <c r="I16" i="3"/>
  <c r="J15" i="3"/>
  <c r="N15" i="3" s="1"/>
  <c r="J16" i="3" l="1"/>
  <c r="N16" i="3" s="1"/>
  <c r="K15" i="3"/>
  <c r="H25" i="2"/>
  <c r="J25" i="2" s="1"/>
  <c r="K25" i="2" s="1"/>
  <c r="I25" i="2"/>
  <c r="G26" i="2" s="1"/>
  <c r="G17" i="3"/>
  <c r="K16" i="3" l="1"/>
  <c r="I26" i="2"/>
  <c r="G27" i="2" s="1"/>
  <c r="H26" i="2"/>
  <c r="J26" i="2" s="1"/>
  <c r="K26" i="2" s="1"/>
  <c r="H17" i="3"/>
  <c r="J17" i="3" s="1"/>
  <c r="N17" i="3" s="1"/>
  <c r="I17" i="3"/>
  <c r="K17" i="3" l="1"/>
  <c r="H27" i="2"/>
  <c r="J27" i="2" s="1"/>
  <c r="K27" i="2" s="1"/>
  <c r="I27" i="2"/>
  <c r="G28" i="2" s="1"/>
  <c r="G18" i="3"/>
  <c r="I28" i="2" l="1"/>
  <c r="G29" i="2" s="1"/>
  <c r="H28" i="2"/>
  <c r="J28" i="2" s="1"/>
  <c r="K28" i="2" s="1"/>
  <c r="H18" i="3"/>
  <c r="J18" i="3" s="1"/>
  <c r="N18" i="3" s="1"/>
  <c r="I18" i="3"/>
  <c r="K18" i="3" l="1"/>
  <c r="H29" i="2"/>
  <c r="J29" i="2" s="1"/>
  <c r="K29" i="2" s="1"/>
  <c r="I29" i="2"/>
  <c r="G30" i="2" s="1"/>
  <c r="G19" i="3"/>
  <c r="I30" i="2" l="1"/>
  <c r="G31" i="2" s="1"/>
  <c r="H30" i="2"/>
  <c r="J30" i="2" s="1"/>
  <c r="K30" i="2" s="1"/>
  <c r="H19" i="3"/>
  <c r="J19" i="3" s="1"/>
  <c r="N19" i="3" s="1"/>
  <c r="I19" i="3"/>
  <c r="K19" i="3" l="1"/>
  <c r="H31" i="2"/>
  <c r="J31" i="2" s="1"/>
  <c r="K31" i="2" s="1"/>
  <c r="I31" i="2"/>
  <c r="G32" i="2" s="1"/>
  <c r="G20" i="3"/>
  <c r="I32" i="2" l="1"/>
  <c r="G33" i="2" s="1"/>
  <c r="H32" i="2"/>
  <c r="J32" i="2" s="1"/>
  <c r="K32" i="2" s="1"/>
  <c r="H20" i="3"/>
  <c r="J20" i="3" s="1"/>
  <c r="N20" i="3" s="1"/>
  <c r="I20" i="3"/>
  <c r="K20" i="3" l="1"/>
  <c r="H33" i="2"/>
  <c r="J33" i="2" s="1"/>
  <c r="K33" i="2" s="1"/>
  <c r="I33" i="2"/>
  <c r="G34" i="2" s="1"/>
  <c r="G21" i="3"/>
  <c r="I21" i="3" s="1"/>
  <c r="I34" i="2" l="1"/>
  <c r="G35" i="2" s="1"/>
  <c r="H34" i="2"/>
  <c r="J34" i="2" s="1"/>
  <c r="K34" i="2" s="1"/>
  <c r="H21" i="3"/>
  <c r="J21" i="3" s="1"/>
  <c r="N21" i="3" s="1"/>
  <c r="G22" i="3"/>
  <c r="K21" i="3" l="1"/>
  <c r="H35" i="2"/>
  <c r="J35" i="2" s="1"/>
  <c r="K35" i="2" s="1"/>
  <c r="I35" i="2"/>
  <c r="G36" i="2" s="1"/>
  <c r="H22" i="3"/>
  <c r="J22" i="3" s="1"/>
  <c r="N22" i="3" s="1"/>
  <c r="I22" i="3"/>
  <c r="K22" i="3" l="1"/>
  <c r="I36" i="2"/>
  <c r="G37" i="2" s="1"/>
  <c r="H36" i="2"/>
  <c r="J36" i="2" s="1"/>
  <c r="K36" i="2" s="1"/>
  <c r="G23" i="3"/>
  <c r="I23" i="3" s="1"/>
  <c r="H37" i="2" l="1"/>
  <c r="J37" i="2" s="1"/>
  <c r="K37" i="2" s="1"/>
  <c r="I37" i="2"/>
  <c r="G38" i="2" s="1"/>
  <c r="H23" i="3"/>
  <c r="J23" i="3" s="1"/>
  <c r="N23" i="3" s="1"/>
  <c r="K23" i="3" l="1"/>
  <c r="I38" i="2"/>
  <c r="G39" i="2" s="1"/>
  <c r="H38" i="2"/>
  <c r="J38" i="2" s="1"/>
  <c r="K38" i="2" s="1"/>
  <c r="G24" i="3"/>
  <c r="H39" i="2" l="1"/>
  <c r="J39" i="2" s="1"/>
  <c r="K39" i="2" s="1"/>
  <c r="I39" i="2"/>
  <c r="G40" i="2" s="1"/>
  <c r="H24" i="3"/>
  <c r="J24" i="3" s="1"/>
  <c r="N24" i="3" s="1"/>
  <c r="I24" i="3"/>
  <c r="K24" i="3" l="1"/>
  <c r="I40" i="2"/>
  <c r="G41" i="2" s="1"/>
  <c r="H40" i="2"/>
  <c r="J40" i="2" s="1"/>
  <c r="K40" i="2" s="1"/>
  <c r="G25" i="3"/>
  <c r="H41" i="2" l="1"/>
  <c r="J41" i="2" s="1"/>
  <c r="K41" i="2" s="1"/>
  <c r="I41" i="2"/>
  <c r="G42" i="2" s="1"/>
  <c r="H25" i="3"/>
  <c r="J25" i="3" s="1"/>
  <c r="N25" i="3" s="1"/>
  <c r="I25" i="3"/>
  <c r="G26" i="3" s="1"/>
  <c r="I26" i="3" s="1"/>
  <c r="K25" i="3" l="1"/>
  <c r="I42" i="2"/>
  <c r="G43" i="2" s="1"/>
  <c r="H42" i="2"/>
  <c r="J42" i="2" s="1"/>
  <c r="K42" i="2" s="1"/>
  <c r="H26" i="3"/>
  <c r="J26" i="3" s="1"/>
  <c r="N26" i="3" s="1"/>
  <c r="G27" i="3"/>
  <c r="K26" i="3" l="1"/>
  <c r="H43" i="2"/>
  <c r="J43" i="2" s="1"/>
  <c r="K43" i="2" s="1"/>
  <c r="I43" i="2"/>
  <c r="G44" i="2" s="1"/>
  <c r="H27" i="3"/>
  <c r="J27" i="3" s="1"/>
  <c r="N27" i="3" s="1"/>
  <c r="I27" i="3"/>
  <c r="G28" i="3" s="1"/>
  <c r="K27" i="3" l="1"/>
  <c r="I44" i="2"/>
  <c r="G45" i="2" s="1"/>
  <c r="H44" i="2"/>
  <c r="J44" i="2" s="1"/>
  <c r="K44" i="2" s="1"/>
  <c r="H28" i="3"/>
  <c r="J28" i="3" s="1"/>
  <c r="N28" i="3" s="1"/>
  <c r="I28" i="3"/>
  <c r="K28" i="3" l="1"/>
  <c r="H45" i="2"/>
  <c r="J45" i="2" s="1"/>
  <c r="K45" i="2" s="1"/>
  <c r="I45" i="2"/>
  <c r="G46" i="2" s="1"/>
  <c r="G29" i="3"/>
  <c r="I46" i="2" l="1"/>
  <c r="G47" i="2" s="1"/>
  <c r="H46" i="2"/>
  <c r="J46" i="2" s="1"/>
  <c r="K46" i="2" s="1"/>
  <c r="H29" i="3"/>
  <c r="J29" i="3" s="1"/>
  <c r="N29" i="3" s="1"/>
  <c r="I29" i="3"/>
  <c r="G30" i="3" s="1"/>
  <c r="K29" i="3" l="1"/>
  <c r="H47" i="2"/>
  <c r="J47" i="2" s="1"/>
  <c r="K47" i="2" s="1"/>
  <c r="I47" i="2"/>
  <c r="G48" i="2" s="1"/>
  <c r="H30" i="3"/>
  <c r="J30" i="3" s="1"/>
  <c r="N30" i="3" s="1"/>
  <c r="I30" i="3"/>
  <c r="K30" i="3" l="1"/>
  <c r="I48" i="2"/>
  <c r="G49" i="2" s="1"/>
  <c r="H48" i="2"/>
  <c r="J48" i="2" s="1"/>
  <c r="K48" i="2" s="1"/>
  <c r="G31" i="3"/>
  <c r="H49" i="2" l="1"/>
  <c r="J49" i="2" s="1"/>
  <c r="K49" i="2" s="1"/>
  <c r="I49" i="2"/>
  <c r="G50" i="2" s="1"/>
  <c r="H31" i="3"/>
  <c r="J31" i="3" s="1"/>
  <c r="N31" i="3" s="1"/>
  <c r="I31" i="3"/>
  <c r="G32" i="3" s="1"/>
  <c r="K31" i="3" l="1"/>
  <c r="H50" i="2"/>
  <c r="J50" i="2" s="1"/>
  <c r="K50" i="2" s="1"/>
  <c r="I50" i="2"/>
  <c r="G51" i="2" s="1"/>
  <c r="H32" i="3"/>
  <c r="J32" i="3" s="1"/>
  <c r="N32" i="3" s="1"/>
  <c r="I32" i="3"/>
  <c r="K32" i="3" l="1"/>
  <c r="I51" i="2"/>
  <c r="G52" i="2" s="1"/>
  <c r="H51" i="2"/>
  <c r="J51" i="2" s="1"/>
  <c r="K51" i="2" s="1"/>
  <c r="G33" i="3"/>
  <c r="H52" i="2" l="1"/>
  <c r="J52" i="2" s="1"/>
  <c r="K52" i="2" s="1"/>
  <c r="I52" i="2"/>
  <c r="G53" i="2" s="1"/>
  <c r="H33" i="3"/>
  <c r="J33" i="3" s="1"/>
  <c r="N33" i="3" s="1"/>
  <c r="I33" i="3"/>
  <c r="K33" i="3" l="1"/>
  <c r="H53" i="2"/>
  <c r="J53" i="2" s="1"/>
  <c r="K53" i="2" s="1"/>
  <c r="I53" i="2"/>
  <c r="G54" i="2" s="1"/>
  <c r="G34" i="3"/>
  <c r="I34" i="3" s="1"/>
  <c r="H54" i="2" l="1"/>
  <c r="J54" i="2" s="1"/>
  <c r="K54" i="2" s="1"/>
  <c r="I54" i="2"/>
  <c r="G55" i="2" s="1"/>
  <c r="H34" i="3"/>
  <c r="J34" i="3" s="1"/>
  <c r="N34" i="3" s="1"/>
  <c r="K34" i="3" l="1"/>
  <c r="I55" i="2"/>
  <c r="G56" i="2" s="1"/>
  <c r="H55" i="2"/>
  <c r="J55" i="2" s="1"/>
  <c r="K55" i="2" s="1"/>
  <c r="G35" i="3"/>
  <c r="H56" i="2" l="1"/>
  <c r="J56" i="2" s="1"/>
  <c r="K56" i="2" s="1"/>
  <c r="I56" i="2"/>
  <c r="G57" i="2" s="1"/>
  <c r="H35" i="3"/>
  <c r="J35" i="3" s="1"/>
  <c r="N35" i="3" s="1"/>
  <c r="I35" i="3"/>
  <c r="K35" i="3" l="1"/>
  <c r="I57" i="2"/>
  <c r="G58" i="2" s="1"/>
  <c r="H57" i="2"/>
  <c r="J57" i="2" s="1"/>
  <c r="K57" i="2" s="1"/>
  <c r="G36" i="3"/>
  <c r="H58" i="2" l="1"/>
  <c r="J58" i="2" s="1"/>
  <c r="K58" i="2" s="1"/>
  <c r="I58" i="2"/>
  <c r="G59" i="2" s="1"/>
  <c r="H36" i="3"/>
  <c r="J36" i="3" s="1"/>
  <c r="N36" i="3" s="1"/>
  <c r="I36" i="3"/>
  <c r="K36" i="3" l="1"/>
  <c r="I59" i="2"/>
  <c r="G60" i="2" s="1"/>
  <c r="H59" i="2"/>
  <c r="J59" i="2" s="1"/>
  <c r="K59" i="2" s="1"/>
  <c r="G37" i="3"/>
  <c r="H60" i="2" l="1"/>
  <c r="J60" i="2" s="1"/>
  <c r="K60" i="2" s="1"/>
  <c r="I60" i="2"/>
  <c r="G61" i="2" s="1"/>
  <c r="H37" i="3"/>
  <c r="J37" i="3" s="1"/>
  <c r="N37" i="3" s="1"/>
  <c r="I37" i="3"/>
  <c r="K37" i="3" l="1"/>
  <c r="I61" i="2"/>
  <c r="G62" i="2" s="1"/>
  <c r="H61" i="2"/>
  <c r="J61" i="2" s="1"/>
  <c r="K61" i="2" s="1"/>
  <c r="G38" i="3"/>
  <c r="H62" i="2" l="1"/>
  <c r="J62" i="2" s="1"/>
  <c r="K62" i="2" s="1"/>
  <c r="I62" i="2"/>
  <c r="G63" i="2" s="1"/>
  <c r="H38" i="3"/>
  <c r="J38" i="3" s="1"/>
  <c r="N38" i="3" s="1"/>
  <c r="I38" i="3"/>
  <c r="K38" i="3" l="1"/>
  <c r="I63" i="2"/>
  <c r="G64" i="2" s="1"/>
  <c r="H63" i="2"/>
  <c r="J63" i="2" s="1"/>
  <c r="K63" i="2" s="1"/>
  <c r="G39" i="3"/>
  <c r="H64" i="2" l="1"/>
  <c r="J64" i="2" s="1"/>
  <c r="K64" i="2" s="1"/>
  <c r="I64" i="2"/>
  <c r="G65" i="2" s="1"/>
  <c r="H39" i="3"/>
  <c r="J39" i="3" s="1"/>
  <c r="N39" i="3" s="1"/>
  <c r="I39" i="3"/>
  <c r="K39" i="3" l="1"/>
  <c r="I65" i="2"/>
  <c r="G66" i="2" s="1"/>
  <c r="H65" i="2"/>
  <c r="J65" i="2" s="1"/>
  <c r="K65" i="2" s="1"/>
  <c r="G40" i="3"/>
  <c r="H66" i="2" l="1"/>
  <c r="J66" i="2" s="1"/>
  <c r="K66" i="2" s="1"/>
  <c r="I66" i="2"/>
  <c r="G67" i="2" s="1"/>
  <c r="H40" i="3"/>
  <c r="J40" i="3" s="1"/>
  <c r="N40" i="3" s="1"/>
  <c r="I40" i="3"/>
  <c r="K40" i="3" l="1"/>
  <c r="I67" i="2"/>
  <c r="G68" i="2" s="1"/>
  <c r="H67" i="2"/>
  <c r="J67" i="2" s="1"/>
  <c r="K67" i="2" s="1"/>
  <c r="G41" i="3"/>
  <c r="H68" i="2" l="1"/>
  <c r="J68" i="2" s="1"/>
  <c r="K68" i="2" s="1"/>
  <c r="I68" i="2"/>
  <c r="G69" i="2" s="1"/>
  <c r="H41" i="3"/>
  <c r="J41" i="3" s="1"/>
  <c r="N41" i="3" s="1"/>
  <c r="I41" i="3"/>
  <c r="K41" i="3" l="1"/>
  <c r="I69" i="2"/>
  <c r="G70" i="2" s="1"/>
  <c r="H69" i="2"/>
  <c r="J69" i="2" s="1"/>
  <c r="K69" i="2" s="1"/>
  <c r="G42" i="3"/>
  <c r="I42" i="3" s="1"/>
  <c r="H70" i="2" l="1"/>
  <c r="J70" i="2" s="1"/>
  <c r="K70" i="2" s="1"/>
  <c r="I70" i="2"/>
  <c r="G71" i="2" s="1"/>
  <c r="H42" i="3"/>
  <c r="J42" i="3" s="1"/>
  <c r="N42" i="3" s="1"/>
  <c r="K42" i="3" l="1"/>
  <c r="I71" i="2"/>
  <c r="G72" i="2" s="1"/>
  <c r="H71" i="2"/>
  <c r="J71" i="2" s="1"/>
  <c r="K71" i="2" s="1"/>
  <c r="G43" i="3"/>
  <c r="I43" i="3" s="1"/>
  <c r="H72" i="2" l="1"/>
  <c r="J72" i="2" s="1"/>
  <c r="K72" i="2" s="1"/>
  <c r="I72" i="2"/>
  <c r="G73" i="2" s="1"/>
  <c r="H43" i="3"/>
  <c r="J43" i="3" s="1"/>
  <c r="N43" i="3" s="1"/>
  <c r="K43" i="3" l="1"/>
  <c r="I73" i="2"/>
  <c r="G74" i="2" s="1"/>
  <c r="H73" i="2"/>
  <c r="J73" i="2" s="1"/>
  <c r="K73" i="2" s="1"/>
  <c r="G44" i="3"/>
  <c r="H74" i="2" l="1"/>
  <c r="J74" i="2" s="1"/>
  <c r="K74" i="2" s="1"/>
  <c r="I74" i="2"/>
  <c r="G75" i="2" s="1"/>
  <c r="H44" i="3"/>
  <c r="J44" i="3" s="1"/>
  <c r="N44" i="3" s="1"/>
  <c r="I44" i="3"/>
  <c r="K44" i="3" l="1"/>
  <c r="I75" i="2"/>
  <c r="G76" i="2" s="1"/>
  <c r="H75" i="2"/>
  <c r="J75" i="2" s="1"/>
  <c r="K75" i="2" s="1"/>
  <c r="G45" i="3"/>
  <c r="H76" i="2" l="1"/>
  <c r="J76" i="2" s="1"/>
  <c r="K76" i="2" s="1"/>
  <c r="I76" i="2"/>
  <c r="G77" i="2" s="1"/>
  <c r="H45" i="3"/>
  <c r="J45" i="3" s="1"/>
  <c r="N45" i="3" s="1"/>
  <c r="I45" i="3"/>
  <c r="K45" i="3" l="1"/>
  <c r="I77" i="2"/>
  <c r="G78" i="2" s="1"/>
  <c r="H77" i="2"/>
  <c r="J77" i="2" s="1"/>
  <c r="K77" i="2" s="1"/>
  <c r="G46" i="3"/>
  <c r="H78" i="2" l="1"/>
  <c r="J78" i="2" s="1"/>
  <c r="K78" i="2" s="1"/>
  <c r="I78" i="2"/>
  <c r="G79" i="2" s="1"/>
  <c r="H46" i="3"/>
  <c r="J46" i="3" s="1"/>
  <c r="N46" i="3" s="1"/>
  <c r="I46" i="3"/>
  <c r="K46" i="3" l="1"/>
  <c r="I79" i="2"/>
  <c r="G80" i="2" s="1"/>
  <c r="H79" i="2"/>
  <c r="J79" i="2" s="1"/>
  <c r="K79" i="2" s="1"/>
  <c r="G47" i="3"/>
  <c r="H80" i="2" l="1"/>
  <c r="J80" i="2" s="1"/>
  <c r="K80" i="2" s="1"/>
  <c r="I80" i="2"/>
  <c r="G81" i="2" s="1"/>
  <c r="H47" i="3"/>
  <c r="J47" i="3" s="1"/>
  <c r="N47" i="3" s="1"/>
  <c r="I47" i="3"/>
  <c r="K47" i="3" l="1"/>
  <c r="I81" i="2"/>
  <c r="G82" i="2" s="1"/>
  <c r="H81" i="2"/>
  <c r="J81" i="2" s="1"/>
  <c r="K81" i="2" s="1"/>
  <c r="G48" i="3"/>
  <c r="H82" i="2" l="1"/>
  <c r="J82" i="2" s="1"/>
  <c r="K82" i="2" s="1"/>
  <c r="I82" i="2"/>
  <c r="G83" i="2" s="1"/>
  <c r="H48" i="3"/>
  <c r="J48" i="3" s="1"/>
  <c r="N48" i="3" s="1"/>
  <c r="I48" i="3"/>
  <c r="K48" i="3" l="1"/>
  <c r="I83" i="2"/>
  <c r="G84" i="2" s="1"/>
  <c r="H83" i="2"/>
  <c r="J83" i="2" s="1"/>
  <c r="K83" i="2" s="1"/>
  <c r="G49" i="3"/>
  <c r="H84" i="2" l="1"/>
  <c r="J84" i="2" s="1"/>
  <c r="K84" i="2" s="1"/>
  <c r="I84" i="2"/>
  <c r="G85" i="2" s="1"/>
  <c r="H49" i="3"/>
  <c r="J49" i="3" s="1"/>
  <c r="N49" i="3" s="1"/>
  <c r="I49" i="3"/>
  <c r="K49" i="3" l="1"/>
  <c r="I85" i="2"/>
  <c r="G86" i="2" s="1"/>
  <c r="H85" i="2"/>
  <c r="J85" i="2" s="1"/>
  <c r="K85" i="2" s="1"/>
  <c r="G50" i="3"/>
  <c r="H86" i="2" l="1"/>
  <c r="J86" i="2" s="1"/>
  <c r="K86" i="2" s="1"/>
  <c r="I86" i="2"/>
  <c r="G87" i="2" s="1"/>
  <c r="H50" i="3"/>
  <c r="J50" i="3" s="1"/>
  <c r="N50" i="3" s="1"/>
  <c r="I50" i="3"/>
  <c r="K50" i="3" l="1"/>
  <c r="I87" i="2"/>
  <c r="G88" i="2" s="1"/>
  <c r="H87" i="2"/>
  <c r="J87" i="2" s="1"/>
  <c r="K87" i="2" s="1"/>
  <c r="G51" i="3"/>
  <c r="H88" i="2" l="1"/>
  <c r="J88" i="2" s="1"/>
  <c r="K88" i="2" s="1"/>
  <c r="I88" i="2"/>
  <c r="G89" i="2" s="1"/>
  <c r="H51" i="3"/>
  <c r="J51" i="3" s="1"/>
  <c r="N51" i="3" s="1"/>
  <c r="I51" i="3"/>
  <c r="K51" i="3" l="1"/>
  <c r="I89" i="2"/>
  <c r="G90" i="2" s="1"/>
  <c r="H89" i="2"/>
  <c r="J89" i="2" s="1"/>
  <c r="K89" i="2" s="1"/>
  <c r="G52" i="3"/>
  <c r="H90" i="2" l="1"/>
  <c r="J90" i="2" s="1"/>
  <c r="K90" i="2" s="1"/>
  <c r="I90" i="2"/>
  <c r="G91" i="2" s="1"/>
  <c r="H52" i="3"/>
  <c r="J52" i="3" s="1"/>
  <c r="N52" i="3" s="1"/>
  <c r="I52" i="3"/>
  <c r="K52" i="3" l="1"/>
  <c r="I91" i="2"/>
  <c r="G92" i="2" s="1"/>
  <c r="H91" i="2"/>
  <c r="J91" i="2" s="1"/>
  <c r="K91" i="2" s="1"/>
  <c r="G53" i="3"/>
  <c r="H92" i="2" l="1"/>
  <c r="J92" i="2" s="1"/>
  <c r="K92" i="2" s="1"/>
  <c r="I92" i="2"/>
  <c r="G93" i="2" s="1"/>
  <c r="H53" i="3"/>
  <c r="J53" i="3" s="1"/>
  <c r="N53" i="3" s="1"/>
  <c r="I53" i="3"/>
  <c r="K53" i="3" l="1"/>
  <c r="I93" i="2"/>
  <c r="G94" i="2" s="1"/>
  <c r="H93" i="2"/>
  <c r="J93" i="2" s="1"/>
  <c r="K93" i="2" s="1"/>
  <c r="G54" i="3"/>
  <c r="H94" i="2" l="1"/>
  <c r="J94" i="2" s="1"/>
  <c r="K94" i="2" s="1"/>
  <c r="I94" i="2"/>
  <c r="G95" i="2" s="1"/>
  <c r="H54" i="3"/>
  <c r="J54" i="3" s="1"/>
  <c r="N54" i="3" s="1"/>
  <c r="I54" i="3"/>
  <c r="K54" i="3" l="1"/>
  <c r="I95" i="2"/>
  <c r="G96" i="2" s="1"/>
  <c r="H95" i="2"/>
  <c r="J95" i="2" s="1"/>
  <c r="K95" i="2" s="1"/>
  <c r="G55" i="3"/>
  <c r="H96" i="2" l="1"/>
  <c r="J96" i="2" s="1"/>
  <c r="K96" i="2" s="1"/>
  <c r="I96" i="2"/>
  <c r="G97" i="2" s="1"/>
  <c r="H55" i="3"/>
  <c r="J55" i="3" s="1"/>
  <c r="N55" i="3" s="1"/>
  <c r="I55" i="3"/>
  <c r="K55" i="3" l="1"/>
  <c r="I97" i="2"/>
  <c r="G98" i="2" s="1"/>
  <c r="H97" i="2"/>
  <c r="J97" i="2" s="1"/>
  <c r="K97" i="2" s="1"/>
  <c r="G56" i="3"/>
  <c r="H98" i="2" l="1"/>
  <c r="J98" i="2" s="1"/>
  <c r="K98" i="2" s="1"/>
  <c r="I98" i="2"/>
  <c r="G99" i="2" s="1"/>
  <c r="H56" i="3"/>
  <c r="J56" i="3" s="1"/>
  <c r="N56" i="3" s="1"/>
  <c r="I56" i="3"/>
  <c r="K56" i="3" l="1"/>
  <c r="I99" i="2"/>
  <c r="G100" i="2" s="1"/>
  <c r="H99" i="2"/>
  <c r="J99" i="2" s="1"/>
  <c r="K99" i="2" s="1"/>
  <c r="G57" i="3"/>
  <c r="H100" i="2" l="1"/>
  <c r="J100" i="2" s="1"/>
  <c r="K100" i="2" s="1"/>
  <c r="I100" i="2"/>
  <c r="G101" i="2" s="1"/>
  <c r="H57" i="3"/>
  <c r="J57" i="3" s="1"/>
  <c r="N57" i="3" s="1"/>
  <c r="I57" i="3"/>
  <c r="K57" i="3" l="1"/>
  <c r="I101" i="2"/>
  <c r="G102" i="2" s="1"/>
  <c r="H101" i="2"/>
  <c r="J101" i="2" s="1"/>
  <c r="K101" i="2" s="1"/>
  <c r="G58" i="3"/>
  <c r="H102" i="2" l="1"/>
  <c r="J102" i="2" s="1"/>
  <c r="K102" i="2" s="1"/>
  <c r="I102" i="2"/>
  <c r="G103" i="2" s="1"/>
  <c r="H58" i="3"/>
  <c r="J58" i="3" s="1"/>
  <c r="N58" i="3" s="1"/>
  <c r="I58" i="3"/>
  <c r="K58" i="3" l="1"/>
  <c r="I103" i="2"/>
  <c r="G104" i="2" s="1"/>
  <c r="H103" i="2"/>
  <c r="J103" i="2" s="1"/>
  <c r="K103" i="2" s="1"/>
  <c r="G59" i="3"/>
  <c r="H104" i="2" l="1"/>
  <c r="J104" i="2" s="1"/>
  <c r="K104" i="2" s="1"/>
  <c r="I104" i="2"/>
  <c r="G105" i="2" s="1"/>
  <c r="H59" i="3"/>
  <c r="J59" i="3" s="1"/>
  <c r="N59" i="3" s="1"/>
  <c r="I59" i="3"/>
  <c r="K59" i="3" l="1"/>
  <c r="I105" i="2"/>
  <c r="G106" i="2" s="1"/>
  <c r="H105" i="2"/>
  <c r="J105" i="2" s="1"/>
  <c r="K105" i="2" s="1"/>
  <c r="G60" i="3"/>
  <c r="H106" i="2" l="1"/>
  <c r="J106" i="2" s="1"/>
  <c r="K106" i="2" s="1"/>
  <c r="I106" i="2"/>
  <c r="G107" i="2" s="1"/>
  <c r="H60" i="3"/>
  <c r="J60" i="3" s="1"/>
  <c r="N60" i="3" s="1"/>
  <c r="I60" i="3"/>
  <c r="K60" i="3" l="1"/>
  <c r="I107" i="2"/>
  <c r="G108" i="2" s="1"/>
  <c r="H107" i="2"/>
  <c r="J107" i="2" s="1"/>
  <c r="K107" i="2" s="1"/>
  <c r="G61" i="3"/>
  <c r="H108" i="2" l="1"/>
  <c r="J108" i="2" s="1"/>
  <c r="K108" i="2" s="1"/>
  <c r="I108" i="2"/>
  <c r="G109" i="2" s="1"/>
  <c r="H61" i="3"/>
  <c r="J61" i="3" s="1"/>
  <c r="N61" i="3" s="1"/>
  <c r="I61" i="3"/>
  <c r="K61" i="3" l="1"/>
  <c r="I109" i="2"/>
  <c r="G110" i="2" s="1"/>
  <c r="H109" i="2"/>
  <c r="J109" i="2" s="1"/>
  <c r="K109" i="2" s="1"/>
  <c r="G62" i="3"/>
  <c r="H110" i="2" l="1"/>
  <c r="J110" i="2" s="1"/>
  <c r="K110" i="2" s="1"/>
  <c r="I110" i="2"/>
  <c r="G111" i="2" s="1"/>
  <c r="H62" i="3"/>
  <c r="J62" i="3" s="1"/>
  <c r="N62" i="3" s="1"/>
  <c r="I62" i="3"/>
  <c r="K62" i="3" l="1"/>
  <c r="I111" i="2"/>
  <c r="G112" i="2" s="1"/>
  <c r="H111" i="2"/>
  <c r="J111" i="2" s="1"/>
  <c r="K111" i="2" s="1"/>
  <c r="G63" i="3"/>
  <c r="H112" i="2" l="1"/>
  <c r="J112" i="2" s="1"/>
  <c r="K112" i="2" s="1"/>
  <c r="I112" i="2"/>
  <c r="G113" i="2" s="1"/>
  <c r="H63" i="3"/>
  <c r="J63" i="3" s="1"/>
  <c r="N63" i="3" s="1"/>
  <c r="I63" i="3"/>
  <c r="K63" i="3" l="1"/>
  <c r="I113" i="2"/>
  <c r="G114" i="2" s="1"/>
  <c r="H113" i="2"/>
  <c r="J113" i="2" s="1"/>
  <c r="K113" i="2" s="1"/>
  <c r="G64" i="3"/>
  <c r="H114" i="2" l="1"/>
  <c r="J114" i="2" s="1"/>
  <c r="K114" i="2" s="1"/>
  <c r="I114" i="2"/>
  <c r="G115" i="2" s="1"/>
  <c r="H64" i="3"/>
  <c r="J64" i="3" s="1"/>
  <c r="N64" i="3" s="1"/>
  <c r="I64" i="3"/>
  <c r="K64" i="3" l="1"/>
  <c r="I115" i="2"/>
  <c r="G116" i="2" s="1"/>
  <c r="H115" i="2"/>
  <c r="J115" i="2" s="1"/>
  <c r="K115" i="2" s="1"/>
  <c r="G65" i="3"/>
  <c r="H116" i="2" l="1"/>
  <c r="J116" i="2" s="1"/>
  <c r="K116" i="2" s="1"/>
  <c r="I116" i="2"/>
  <c r="G117" i="2" s="1"/>
  <c r="H65" i="3"/>
  <c r="J65" i="3" s="1"/>
  <c r="N65" i="3" s="1"/>
  <c r="I65" i="3"/>
  <c r="K65" i="3" l="1"/>
  <c r="I117" i="2"/>
  <c r="G118" i="2" s="1"/>
  <c r="H117" i="2"/>
  <c r="J117" i="2" s="1"/>
  <c r="K117" i="2" s="1"/>
  <c r="G66" i="3"/>
  <c r="H118" i="2" l="1"/>
  <c r="J118" i="2" s="1"/>
  <c r="K118" i="2" s="1"/>
  <c r="I118" i="2"/>
  <c r="G119" i="2" s="1"/>
  <c r="H66" i="3"/>
  <c r="J66" i="3" s="1"/>
  <c r="N66" i="3" s="1"/>
  <c r="I66" i="3"/>
  <c r="K66" i="3" l="1"/>
  <c r="I119" i="2"/>
  <c r="G120" i="2" s="1"/>
  <c r="H119" i="2"/>
  <c r="J119" i="2" s="1"/>
  <c r="K119" i="2" s="1"/>
  <c r="G67" i="3"/>
  <c r="H120" i="2" l="1"/>
  <c r="J120" i="2" s="1"/>
  <c r="K120" i="2" s="1"/>
  <c r="I120" i="2"/>
  <c r="G121" i="2" s="1"/>
  <c r="H67" i="3"/>
  <c r="J67" i="3" s="1"/>
  <c r="N67" i="3" s="1"/>
  <c r="I67" i="3"/>
  <c r="K67" i="3" l="1"/>
  <c r="I121" i="2"/>
  <c r="G122" i="2" s="1"/>
  <c r="H121" i="2"/>
  <c r="J121" i="2" s="1"/>
  <c r="K121" i="2" s="1"/>
  <c r="G68" i="3"/>
  <c r="H122" i="2" l="1"/>
  <c r="J122" i="2" s="1"/>
  <c r="K122" i="2" s="1"/>
  <c r="I122" i="2"/>
  <c r="G123" i="2" s="1"/>
  <c r="H68" i="3"/>
  <c r="J68" i="3" s="1"/>
  <c r="N68" i="3" s="1"/>
  <c r="I68" i="3"/>
  <c r="K68" i="3" l="1"/>
  <c r="I123" i="2"/>
  <c r="G124" i="2" s="1"/>
  <c r="H123" i="2"/>
  <c r="J123" i="2" s="1"/>
  <c r="K123" i="2" s="1"/>
  <c r="G69" i="3"/>
  <c r="H124" i="2" l="1"/>
  <c r="J124" i="2" s="1"/>
  <c r="K124" i="2" s="1"/>
  <c r="I124" i="2"/>
  <c r="G125" i="2" s="1"/>
  <c r="H69" i="3"/>
  <c r="J69" i="3" s="1"/>
  <c r="N69" i="3" s="1"/>
  <c r="I69" i="3"/>
  <c r="K69" i="3" l="1"/>
  <c r="I125" i="2"/>
  <c r="G126" i="2" s="1"/>
  <c r="H125" i="2"/>
  <c r="J125" i="2" s="1"/>
  <c r="K125" i="2" s="1"/>
  <c r="G70" i="3"/>
  <c r="H126" i="2" l="1"/>
  <c r="J126" i="2" s="1"/>
  <c r="K126" i="2" s="1"/>
  <c r="I126" i="2"/>
  <c r="G127" i="2" s="1"/>
  <c r="H70" i="3"/>
  <c r="J70" i="3" s="1"/>
  <c r="N70" i="3" s="1"/>
  <c r="I70" i="3"/>
  <c r="G71" i="3" s="1"/>
  <c r="K70" i="3" l="1"/>
  <c r="I127" i="2"/>
  <c r="G128" i="2" s="1"/>
  <c r="H127" i="2"/>
  <c r="J127" i="2" s="1"/>
  <c r="K127" i="2" s="1"/>
  <c r="H71" i="3"/>
  <c r="J71" i="3" s="1"/>
  <c r="I71" i="3"/>
  <c r="G72" i="3" s="1"/>
  <c r="K71" i="3" l="1"/>
  <c r="N71" i="3"/>
  <c r="H128" i="2"/>
  <c r="J128" i="2" s="1"/>
  <c r="K128" i="2" s="1"/>
  <c r="I128" i="2"/>
  <c r="G129" i="2" s="1"/>
  <c r="H72" i="3"/>
  <c r="J72" i="3" s="1"/>
  <c r="I72" i="3"/>
  <c r="K72" i="3" l="1"/>
  <c r="N72" i="3"/>
  <c r="I129" i="2"/>
  <c r="G130" i="2" s="1"/>
  <c r="H129" i="2"/>
  <c r="J129" i="2" s="1"/>
  <c r="K129" i="2" s="1"/>
  <c r="G73" i="3"/>
  <c r="H130" i="2" l="1"/>
  <c r="J130" i="2" s="1"/>
  <c r="K130" i="2" s="1"/>
  <c r="I130" i="2"/>
  <c r="G131" i="2" s="1"/>
  <c r="H73" i="3"/>
  <c r="J73" i="3" s="1"/>
  <c r="I73" i="3"/>
  <c r="K73" i="3" l="1"/>
  <c r="N73" i="3"/>
  <c r="I131" i="2"/>
  <c r="G132" i="2" s="1"/>
  <c r="H131" i="2"/>
  <c r="J131" i="2" s="1"/>
  <c r="K131" i="2" s="1"/>
  <c r="G74" i="3"/>
  <c r="H132" i="2" l="1"/>
  <c r="J132" i="2" s="1"/>
  <c r="K132" i="2" s="1"/>
  <c r="I132" i="2"/>
  <c r="G133" i="2" s="1"/>
  <c r="H74" i="3"/>
  <c r="J74" i="3" s="1"/>
  <c r="I74" i="3"/>
  <c r="K74" i="3" l="1"/>
  <c r="N74" i="3"/>
  <c r="I133" i="2"/>
  <c r="G134" i="2" s="1"/>
  <c r="H133" i="2"/>
  <c r="J133" i="2" s="1"/>
  <c r="K133" i="2" s="1"/>
  <c r="G75" i="3"/>
  <c r="H134" i="2" l="1"/>
  <c r="J134" i="2" s="1"/>
  <c r="K134" i="2" s="1"/>
  <c r="I134" i="2"/>
  <c r="G135" i="2" s="1"/>
  <c r="H75" i="3"/>
  <c r="J75" i="3" s="1"/>
  <c r="I75" i="3"/>
  <c r="K75" i="3" l="1"/>
  <c r="N75" i="3"/>
  <c r="I135" i="2"/>
  <c r="G136" i="2" s="1"/>
  <c r="H135" i="2"/>
  <c r="J135" i="2" s="1"/>
  <c r="K135" i="2" s="1"/>
  <c r="G76" i="3"/>
  <c r="H136" i="2" l="1"/>
  <c r="J136" i="2" s="1"/>
  <c r="K136" i="2" s="1"/>
  <c r="I136" i="2"/>
  <c r="G137" i="2" s="1"/>
  <c r="H76" i="3"/>
  <c r="J76" i="3" s="1"/>
  <c r="I76" i="3"/>
  <c r="K76" i="3" l="1"/>
  <c r="N76" i="3"/>
  <c r="I137" i="2"/>
  <c r="G138" i="2" s="1"/>
  <c r="H137" i="2"/>
  <c r="J137" i="2" s="1"/>
  <c r="K137" i="2" s="1"/>
  <c r="G77" i="3"/>
  <c r="H138" i="2" l="1"/>
  <c r="J138" i="2" s="1"/>
  <c r="K138" i="2" s="1"/>
  <c r="I138" i="2"/>
  <c r="G139" i="2" s="1"/>
  <c r="H77" i="3"/>
  <c r="J77" i="3" s="1"/>
  <c r="I77" i="3"/>
  <c r="K77" i="3" l="1"/>
  <c r="N77" i="3"/>
  <c r="I139" i="2"/>
  <c r="G140" i="2" s="1"/>
  <c r="H139" i="2"/>
  <c r="J139" i="2" s="1"/>
  <c r="K139" i="2" s="1"/>
  <c r="G78" i="3"/>
  <c r="H140" i="2" l="1"/>
  <c r="J140" i="2" s="1"/>
  <c r="K140" i="2" s="1"/>
  <c r="I140" i="2"/>
  <c r="G141" i="2" s="1"/>
  <c r="H78" i="3"/>
  <c r="J78" i="3" s="1"/>
  <c r="I78" i="3"/>
  <c r="K78" i="3" l="1"/>
  <c r="N78" i="3"/>
  <c r="I141" i="2"/>
  <c r="G142" i="2" s="1"/>
  <c r="H141" i="2"/>
  <c r="J141" i="2" s="1"/>
  <c r="K141" i="2" s="1"/>
  <c r="G79" i="3"/>
  <c r="I79" i="3" s="1"/>
  <c r="H142" i="2" l="1"/>
  <c r="J142" i="2" s="1"/>
  <c r="K142" i="2" s="1"/>
  <c r="I142" i="2"/>
  <c r="G143" i="2" s="1"/>
  <c r="H79" i="3"/>
  <c r="J79" i="3" s="1"/>
  <c r="G80" i="3"/>
  <c r="I80" i="3" s="1"/>
  <c r="K79" i="3" l="1"/>
  <c r="N79" i="3"/>
  <c r="I143" i="2"/>
  <c r="G144" i="2" s="1"/>
  <c r="H143" i="2"/>
  <c r="J143" i="2" s="1"/>
  <c r="K143" i="2" s="1"/>
  <c r="H80" i="3"/>
  <c r="J80" i="3" s="1"/>
  <c r="G81" i="3"/>
  <c r="K80" i="3" l="1"/>
  <c r="N80" i="3"/>
  <c r="H144" i="2"/>
  <c r="J144" i="2" s="1"/>
  <c r="K144" i="2" s="1"/>
  <c r="I144" i="2"/>
  <c r="G145" i="2" s="1"/>
  <c r="H81" i="3"/>
  <c r="J81" i="3" s="1"/>
  <c r="I81" i="3"/>
  <c r="K81" i="3" l="1"/>
  <c r="N81" i="3"/>
  <c r="I145" i="2"/>
  <c r="G146" i="2" s="1"/>
  <c r="H145" i="2"/>
  <c r="J145" i="2" s="1"/>
  <c r="K145" i="2" s="1"/>
  <c r="G82" i="3"/>
  <c r="H146" i="2" l="1"/>
  <c r="J146" i="2" s="1"/>
  <c r="K146" i="2" s="1"/>
  <c r="I146" i="2"/>
  <c r="G147" i="2" s="1"/>
  <c r="H82" i="3"/>
  <c r="J82" i="3" s="1"/>
  <c r="I82" i="3"/>
  <c r="K82" i="3" l="1"/>
  <c r="N82" i="3"/>
  <c r="I147" i="2"/>
  <c r="G148" i="2" s="1"/>
  <c r="H147" i="2"/>
  <c r="J147" i="2" s="1"/>
  <c r="K147" i="2" s="1"/>
  <c r="G83" i="3"/>
  <c r="H148" i="2" l="1"/>
  <c r="J148" i="2" s="1"/>
  <c r="K148" i="2" s="1"/>
  <c r="I148" i="2"/>
  <c r="G149" i="2" s="1"/>
  <c r="H83" i="3"/>
  <c r="J83" i="3" s="1"/>
  <c r="I83" i="3"/>
  <c r="K83" i="3" l="1"/>
  <c r="N83" i="3"/>
  <c r="I149" i="2"/>
  <c r="G150" i="2" s="1"/>
  <c r="H149" i="2"/>
  <c r="J149" i="2" s="1"/>
  <c r="K149" i="2" s="1"/>
  <c r="G84" i="3"/>
  <c r="H150" i="2" l="1"/>
  <c r="J150" i="2" s="1"/>
  <c r="K150" i="2" s="1"/>
  <c r="I150" i="2"/>
  <c r="G151" i="2" s="1"/>
  <c r="H84" i="3"/>
  <c r="J84" i="3" s="1"/>
  <c r="I84" i="3"/>
  <c r="K84" i="3" l="1"/>
  <c r="N84" i="3"/>
  <c r="I151" i="2"/>
  <c r="G152" i="2" s="1"/>
  <c r="H151" i="2"/>
  <c r="J151" i="2" s="1"/>
  <c r="K151" i="2" s="1"/>
  <c r="G85" i="3"/>
  <c r="H152" i="2" l="1"/>
  <c r="J152" i="2" s="1"/>
  <c r="K152" i="2" s="1"/>
  <c r="I152" i="2"/>
  <c r="G153" i="2" s="1"/>
  <c r="H85" i="3"/>
  <c r="J85" i="3" s="1"/>
  <c r="I85" i="3"/>
  <c r="K85" i="3" l="1"/>
  <c r="N85" i="3"/>
  <c r="I153" i="2"/>
  <c r="G154" i="2" s="1"/>
  <c r="H153" i="2"/>
  <c r="J153" i="2" s="1"/>
  <c r="K153" i="2" s="1"/>
  <c r="G86" i="3"/>
  <c r="H154" i="2" l="1"/>
  <c r="J154" i="2" s="1"/>
  <c r="K154" i="2" s="1"/>
  <c r="I154" i="2"/>
  <c r="G155" i="2" s="1"/>
  <c r="H86" i="3"/>
  <c r="J86" i="3" s="1"/>
  <c r="I86" i="3"/>
  <c r="K86" i="3" l="1"/>
  <c r="N86" i="3"/>
  <c r="I155" i="2"/>
  <c r="G156" i="2" s="1"/>
  <c r="H155" i="2"/>
  <c r="J155" i="2" s="1"/>
  <c r="K155" i="2" s="1"/>
  <c r="G87" i="3"/>
  <c r="H156" i="2" l="1"/>
  <c r="J156" i="2" s="1"/>
  <c r="K156" i="2" s="1"/>
  <c r="I156" i="2"/>
  <c r="G157" i="2" s="1"/>
  <c r="H87" i="3"/>
  <c r="J87" i="3" s="1"/>
  <c r="I87" i="3"/>
  <c r="K87" i="3" l="1"/>
  <c r="N87" i="3"/>
  <c r="I157" i="2"/>
  <c r="G158" i="2" s="1"/>
  <c r="H157" i="2"/>
  <c r="J157" i="2" s="1"/>
  <c r="K157" i="2" s="1"/>
  <c r="G88" i="3"/>
  <c r="I158" i="2" l="1"/>
  <c r="G159" i="2" s="1"/>
  <c r="H158" i="2"/>
  <c r="J158" i="2" s="1"/>
  <c r="K158" i="2" s="1"/>
  <c r="H88" i="3"/>
  <c r="J88" i="3" s="1"/>
  <c r="I88" i="3"/>
  <c r="K88" i="3" l="1"/>
  <c r="N88" i="3"/>
  <c r="H159" i="2"/>
  <c r="J159" i="2" s="1"/>
  <c r="K159" i="2" s="1"/>
  <c r="I159" i="2"/>
  <c r="G160" i="2" s="1"/>
  <c r="G89" i="3"/>
  <c r="I160" i="2" l="1"/>
  <c r="G161" i="2" s="1"/>
  <c r="H160" i="2"/>
  <c r="J160" i="2" s="1"/>
  <c r="K160" i="2" s="1"/>
  <c r="H89" i="3"/>
  <c r="J89" i="3" s="1"/>
  <c r="I89" i="3"/>
  <c r="K89" i="3" l="1"/>
  <c r="N89" i="3"/>
  <c r="H161" i="2"/>
  <c r="J161" i="2" s="1"/>
  <c r="K161" i="2" s="1"/>
  <c r="I161" i="2"/>
  <c r="G162" i="2" s="1"/>
  <c r="G90" i="3"/>
  <c r="I162" i="2" l="1"/>
  <c r="G163" i="2" s="1"/>
  <c r="H162" i="2"/>
  <c r="J162" i="2" s="1"/>
  <c r="K162" i="2" s="1"/>
  <c r="H90" i="3"/>
  <c r="J90" i="3" s="1"/>
  <c r="I90" i="3"/>
  <c r="K90" i="3" l="1"/>
  <c r="N90" i="3"/>
  <c r="H163" i="2"/>
  <c r="J163" i="2" s="1"/>
  <c r="K163" i="2" s="1"/>
  <c r="I163" i="2"/>
  <c r="G164" i="2" s="1"/>
  <c r="G91" i="3"/>
  <c r="I164" i="2" l="1"/>
  <c r="G165" i="2" s="1"/>
  <c r="H164" i="2"/>
  <c r="J164" i="2" s="1"/>
  <c r="K164" i="2" s="1"/>
  <c r="H91" i="3"/>
  <c r="J91" i="3" s="1"/>
  <c r="I91" i="3"/>
  <c r="K91" i="3" l="1"/>
  <c r="N91" i="3"/>
  <c r="H165" i="2"/>
  <c r="J165" i="2" s="1"/>
  <c r="K165" i="2" s="1"/>
  <c r="I165" i="2"/>
  <c r="G166" i="2" s="1"/>
  <c r="G92" i="3"/>
  <c r="I166" i="2" l="1"/>
  <c r="G167" i="2" s="1"/>
  <c r="H166" i="2"/>
  <c r="J166" i="2" s="1"/>
  <c r="K166" i="2" s="1"/>
  <c r="H92" i="3"/>
  <c r="J92" i="3" s="1"/>
  <c r="I92" i="3"/>
  <c r="K92" i="3" l="1"/>
  <c r="N92" i="3"/>
  <c r="H167" i="2"/>
  <c r="J167" i="2" s="1"/>
  <c r="K167" i="2" s="1"/>
  <c r="I167" i="2"/>
  <c r="G168" i="2" s="1"/>
  <c r="G93" i="3"/>
  <c r="I168" i="2" l="1"/>
  <c r="G169" i="2" s="1"/>
  <c r="H168" i="2"/>
  <c r="J168" i="2" s="1"/>
  <c r="K168" i="2" s="1"/>
  <c r="H93" i="3"/>
  <c r="J93" i="3" s="1"/>
  <c r="I93" i="3"/>
  <c r="K93" i="3" l="1"/>
  <c r="N93" i="3"/>
  <c r="I169" i="2"/>
  <c r="G170" i="2" s="1"/>
  <c r="H169" i="2"/>
  <c r="J169" i="2" s="1"/>
  <c r="K169" i="2" s="1"/>
  <c r="G94" i="3"/>
  <c r="I170" i="2" l="1"/>
  <c r="G171" i="2" s="1"/>
  <c r="H170" i="2"/>
  <c r="J170" i="2" s="1"/>
  <c r="K170" i="2" s="1"/>
  <c r="H94" i="3"/>
  <c r="J94" i="3" s="1"/>
  <c r="I94" i="3"/>
  <c r="K94" i="3" l="1"/>
  <c r="N94" i="3"/>
  <c r="I171" i="2"/>
  <c r="G172" i="2" s="1"/>
  <c r="H171" i="2"/>
  <c r="J171" i="2" s="1"/>
  <c r="K171" i="2" s="1"/>
  <c r="G95" i="3"/>
  <c r="I172" i="2" l="1"/>
  <c r="G173" i="2" s="1"/>
  <c r="H172" i="2"/>
  <c r="J172" i="2" s="1"/>
  <c r="K172" i="2" s="1"/>
  <c r="H95" i="3"/>
  <c r="J95" i="3" s="1"/>
  <c r="I95" i="3"/>
  <c r="K95" i="3" l="1"/>
  <c r="N95" i="3"/>
  <c r="I173" i="2"/>
  <c r="G174" i="2" s="1"/>
  <c r="H173" i="2"/>
  <c r="J173" i="2" s="1"/>
  <c r="K173" i="2" s="1"/>
  <c r="G96" i="3"/>
  <c r="I96" i="3" s="1"/>
  <c r="I174" i="2" l="1"/>
  <c r="G175" i="2" s="1"/>
  <c r="H174" i="2"/>
  <c r="J174" i="2" s="1"/>
  <c r="K174" i="2" s="1"/>
  <c r="H96" i="3"/>
  <c r="J96" i="3" s="1"/>
  <c r="G97" i="3"/>
  <c r="K96" i="3" l="1"/>
  <c r="N96" i="3"/>
  <c r="I175" i="2"/>
  <c r="G176" i="2" s="1"/>
  <c r="H175" i="2"/>
  <c r="J175" i="2" s="1"/>
  <c r="K175" i="2" s="1"/>
  <c r="H97" i="3"/>
  <c r="J97" i="3" s="1"/>
  <c r="I97" i="3"/>
  <c r="K97" i="3" l="1"/>
  <c r="N97" i="3"/>
  <c r="I176" i="2"/>
  <c r="G177" i="2" s="1"/>
  <c r="H176" i="2"/>
  <c r="J176" i="2" s="1"/>
  <c r="K176" i="2" s="1"/>
  <c r="G98" i="3"/>
  <c r="I177" i="2" l="1"/>
  <c r="G178" i="2" s="1"/>
  <c r="H177" i="2"/>
  <c r="J177" i="2" s="1"/>
  <c r="K177" i="2" s="1"/>
  <c r="H98" i="3"/>
  <c r="J98" i="3" s="1"/>
  <c r="I98" i="3"/>
  <c r="K98" i="3" l="1"/>
  <c r="N98" i="3"/>
  <c r="I178" i="2"/>
  <c r="G179" i="2" s="1"/>
  <c r="H178" i="2"/>
  <c r="J178" i="2" s="1"/>
  <c r="K178" i="2" s="1"/>
  <c r="G99" i="3"/>
  <c r="I179" i="2" l="1"/>
  <c r="G180" i="2" s="1"/>
  <c r="H179" i="2"/>
  <c r="J179" i="2" s="1"/>
  <c r="K179" i="2" s="1"/>
  <c r="H99" i="3"/>
  <c r="J99" i="3" s="1"/>
  <c r="I99" i="3"/>
  <c r="K99" i="3" l="1"/>
  <c r="N99" i="3"/>
  <c r="I180" i="2"/>
  <c r="G181" i="2" s="1"/>
  <c r="H180" i="2"/>
  <c r="J180" i="2" s="1"/>
  <c r="K180" i="2" s="1"/>
  <c r="G100" i="3"/>
  <c r="I181" i="2" l="1"/>
  <c r="G182" i="2" s="1"/>
  <c r="H181" i="2"/>
  <c r="J181" i="2" s="1"/>
  <c r="K181" i="2" s="1"/>
  <c r="H100" i="3"/>
  <c r="J100" i="3" s="1"/>
  <c r="I100" i="3"/>
  <c r="K100" i="3" l="1"/>
  <c r="N100" i="3"/>
  <c r="I182" i="2"/>
  <c r="G183" i="2" s="1"/>
  <c r="H182" i="2"/>
  <c r="J182" i="2" s="1"/>
  <c r="K182" i="2" s="1"/>
  <c r="G101" i="3"/>
  <c r="I183" i="2" l="1"/>
  <c r="G184" i="2" s="1"/>
  <c r="H183" i="2"/>
  <c r="J183" i="2" s="1"/>
  <c r="K183" i="2" s="1"/>
  <c r="H101" i="3"/>
  <c r="J101" i="3" s="1"/>
  <c r="I101" i="3"/>
  <c r="K101" i="3" l="1"/>
  <c r="N101" i="3"/>
  <c r="I184" i="2"/>
  <c r="G185" i="2" s="1"/>
  <c r="H184" i="2"/>
  <c r="J184" i="2" s="1"/>
  <c r="K184" i="2" s="1"/>
  <c r="G102" i="3"/>
  <c r="I185" i="2" l="1"/>
  <c r="G186" i="2" s="1"/>
  <c r="H185" i="2"/>
  <c r="J185" i="2" s="1"/>
  <c r="K185" i="2" s="1"/>
  <c r="H102" i="3"/>
  <c r="J102" i="3" s="1"/>
  <c r="I102" i="3"/>
  <c r="K102" i="3" l="1"/>
  <c r="N102" i="3"/>
  <c r="I186" i="2"/>
  <c r="G187" i="2" s="1"/>
  <c r="H186" i="2"/>
  <c r="J186" i="2" s="1"/>
  <c r="K186" i="2" s="1"/>
  <c r="G103" i="3"/>
  <c r="I187" i="2" l="1"/>
  <c r="G188" i="2" s="1"/>
  <c r="H187" i="2"/>
  <c r="J187" i="2" s="1"/>
  <c r="K187" i="2" s="1"/>
  <c r="H103" i="3"/>
  <c r="J103" i="3" s="1"/>
  <c r="I103" i="3"/>
  <c r="K103" i="3" l="1"/>
  <c r="N103" i="3"/>
  <c r="I188" i="2"/>
  <c r="G189" i="2" s="1"/>
  <c r="H188" i="2"/>
  <c r="J188" i="2" s="1"/>
  <c r="K188" i="2" s="1"/>
  <c r="G104" i="3"/>
  <c r="I189" i="2" l="1"/>
  <c r="G190" i="2" s="1"/>
  <c r="H189" i="2"/>
  <c r="J189" i="2" s="1"/>
  <c r="K189" i="2" s="1"/>
  <c r="H104" i="3"/>
  <c r="J104" i="3" s="1"/>
  <c r="I104" i="3"/>
  <c r="K104" i="3" l="1"/>
  <c r="N104" i="3"/>
  <c r="I190" i="2"/>
  <c r="G191" i="2" s="1"/>
  <c r="H190" i="2"/>
  <c r="J190" i="2" s="1"/>
  <c r="K190" i="2" s="1"/>
  <c r="G105" i="3"/>
  <c r="I191" i="2" l="1"/>
  <c r="G192" i="2" s="1"/>
  <c r="H191" i="2"/>
  <c r="J191" i="2" s="1"/>
  <c r="K191" i="2" s="1"/>
  <c r="H105" i="3"/>
  <c r="J105" i="3" s="1"/>
  <c r="I105" i="3"/>
  <c r="K105" i="3" l="1"/>
  <c r="N105" i="3"/>
  <c r="I192" i="2"/>
  <c r="G193" i="2" s="1"/>
  <c r="H192" i="2"/>
  <c r="J192" i="2" s="1"/>
  <c r="K192" i="2" s="1"/>
  <c r="G106" i="3"/>
  <c r="I193" i="2" l="1"/>
  <c r="G194" i="2" s="1"/>
  <c r="H193" i="2"/>
  <c r="J193" i="2" s="1"/>
  <c r="K193" i="2" s="1"/>
  <c r="H106" i="3"/>
  <c r="J106" i="3" s="1"/>
  <c r="I106" i="3"/>
  <c r="K106" i="3" l="1"/>
  <c r="N106" i="3"/>
  <c r="I194" i="2"/>
  <c r="G195" i="2" s="1"/>
  <c r="H194" i="2"/>
  <c r="J194" i="2" s="1"/>
  <c r="K194" i="2" s="1"/>
  <c r="G107" i="3"/>
  <c r="I195" i="2" l="1"/>
  <c r="G196" i="2" s="1"/>
  <c r="H195" i="2"/>
  <c r="J195" i="2" s="1"/>
  <c r="K195" i="2" s="1"/>
  <c r="H107" i="3"/>
  <c r="J107" i="3" s="1"/>
  <c r="I107" i="3"/>
  <c r="K107" i="3" l="1"/>
  <c r="N107" i="3"/>
  <c r="I196" i="2"/>
  <c r="G197" i="2" s="1"/>
  <c r="H196" i="2"/>
  <c r="J196" i="2" s="1"/>
  <c r="K196" i="2" s="1"/>
  <c r="G108" i="3"/>
  <c r="I197" i="2" l="1"/>
  <c r="G198" i="2" s="1"/>
  <c r="H197" i="2"/>
  <c r="J197" i="2" s="1"/>
  <c r="K197" i="2" s="1"/>
  <c r="H108" i="3"/>
  <c r="J108" i="3" s="1"/>
  <c r="I108" i="3"/>
  <c r="K108" i="3" l="1"/>
  <c r="N108" i="3"/>
  <c r="I198" i="2"/>
  <c r="G199" i="2" s="1"/>
  <c r="H198" i="2"/>
  <c r="J198" i="2" s="1"/>
  <c r="K198" i="2" s="1"/>
  <c r="G109" i="3"/>
  <c r="I109" i="3" s="1"/>
  <c r="I199" i="2" l="1"/>
  <c r="G200" i="2" s="1"/>
  <c r="H199" i="2"/>
  <c r="J199" i="2" s="1"/>
  <c r="K199" i="2" s="1"/>
  <c r="H109" i="3"/>
  <c r="J109" i="3" s="1"/>
  <c r="G110" i="3"/>
  <c r="K109" i="3" l="1"/>
  <c r="N109" i="3"/>
  <c r="I200" i="2"/>
  <c r="G201" i="2" s="1"/>
  <c r="H200" i="2"/>
  <c r="J200" i="2" s="1"/>
  <c r="K200" i="2" s="1"/>
  <c r="H110" i="3"/>
  <c r="J110" i="3" s="1"/>
  <c r="I110" i="3"/>
  <c r="G111" i="3" s="1"/>
  <c r="K110" i="3" l="1"/>
  <c r="N110" i="3"/>
  <c r="I201" i="2"/>
  <c r="G202" i="2" s="1"/>
  <c r="H201" i="2"/>
  <c r="J201" i="2" s="1"/>
  <c r="K201" i="2" s="1"/>
  <c r="H111" i="3"/>
  <c r="J111" i="3" s="1"/>
  <c r="I111" i="3"/>
  <c r="K111" i="3" l="1"/>
  <c r="N111" i="3"/>
  <c r="I202" i="2"/>
  <c r="G203" i="2" s="1"/>
  <c r="H202" i="2"/>
  <c r="J202" i="2" s="1"/>
  <c r="K202" i="2" s="1"/>
  <c r="G112" i="3"/>
  <c r="I203" i="2" l="1"/>
  <c r="G204" i="2" s="1"/>
  <c r="H203" i="2"/>
  <c r="J203" i="2" s="1"/>
  <c r="K203" i="2" s="1"/>
  <c r="H112" i="3"/>
  <c r="J112" i="3" s="1"/>
  <c r="I112" i="3"/>
  <c r="G113" i="3" s="1"/>
  <c r="K112" i="3" l="1"/>
  <c r="N112" i="3"/>
  <c r="I204" i="2"/>
  <c r="G205" i="2" s="1"/>
  <c r="H204" i="2"/>
  <c r="J204" i="2" s="1"/>
  <c r="K204" i="2" s="1"/>
  <c r="H113" i="3"/>
  <c r="J113" i="3" s="1"/>
  <c r="I113" i="3"/>
  <c r="G114" i="3" s="1"/>
  <c r="K113" i="3" l="1"/>
  <c r="N113" i="3"/>
  <c r="I205" i="2"/>
  <c r="G206" i="2" s="1"/>
  <c r="H205" i="2"/>
  <c r="J205" i="2" s="1"/>
  <c r="K205" i="2" s="1"/>
  <c r="H114" i="3"/>
  <c r="J114" i="3" s="1"/>
  <c r="I114" i="3"/>
  <c r="G115" i="3" s="1"/>
  <c r="K114" i="3" l="1"/>
  <c r="N114" i="3"/>
  <c r="I206" i="2"/>
  <c r="G207" i="2" s="1"/>
  <c r="H206" i="2"/>
  <c r="J206" i="2" s="1"/>
  <c r="K206" i="2" s="1"/>
  <c r="H115" i="3"/>
  <c r="J115" i="3" s="1"/>
  <c r="I115" i="3"/>
  <c r="G116" i="3" s="1"/>
  <c r="K115" i="3" l="1"/>
  <c r="N115" i="3"/>
  <c r="I207" i="2"/>
  <c r="G208" i="2" s="1"/>
  <c r="H207" i="2"/>
  <c r="J207" i="2" s="1"/>
  <c r="K207" i="2" s="1"/>
  <c r="H116" i="3"/>
  <c r="J116" i="3" s="1"/>
  <c r="I116" i="3"/>
  <c r="G117" i="3" s="1"/>
  <c r="K116" i="3" l="1"/>
  <c r="N116" i="3"/>
  <c r="I208" i="2"/>
  <c r="G209" i="2" s="1"/>
  <c r="H208" i="2"/>
  <c r="J208" i="2" s="1"/>
  <c r="K208" i="2" s="1"/>
  <c r="H117" i="3"/>
  <c r="J117" i="3" s="1"/>
  <c r="I117" i="3"/>
  <c r="G118" i="3" s="1"/>
  <c r="K117" i="3" l="1"/>
  <c r="N117" i="3"/>
  <c r="I209" i="2"/>
  <c r="G210" i="2" s="1"/>
  <c r="H209" i="2"/>
  <c r="J209" i="2" s="1"/>
  <c r="K209" i="2" s="1"/>
  <c r="H118" i="3"/>
  <c r="J118" i="3" s="1"/>
  <c r="I118" i="3"/>
  <c r="G119" i="3" s="1"/>
  <c r="K118" i="3" l="1"/>
  <c r="N118" i="3"/>
  <c r="I210" i="2"/>
  <c r="G211" i="2" s="1"/>
  <c r="H210" i="2"/>
  <c r="J210" i="2" s="1"/>
  <c r="K210" i="2" s="1"/>
  <c r="H119" i="3"/>
  <c r="J119" i="3" s="1"/>
  <c r="I119" i="3"/>
  <c r="K119" i="3" l="1"/>
  <c r="N119" i="3"/>
  <c r="I211" i="2"/>
  <c r="G212" i="2" s="1"/>
  <c r="H211" i="2"/>
  <c r="J211" i="2" s="1"/>
  <c r="K211" i="2" s="1"/>
  <c r="G120" i="3"/>
  <c r="I212" i="2" l="1"/>
  <c r="G213" i="2" s="1"/>
  <c r="H212" i="2"/>
  <c r="J212" i="2" s="1"/>
  <c r="K212" i="2" s="1"/>
  <c r="H120" i="3"/>
  <c r="J120" i="3" s="1"/>
  <c r="I120" i="3"/>
  <c r="G121" i="3" s="1"/>
  <c r="K120" i="3" l="1"/>
  <c r="N120" i="3"/>
  <c r="I213" i="2"/>
  <c r="G214" i="2" s="1"/>
  <c r="H213" i="2"/>
  <c r="J213" i="2" s="1"/>
  <c r="K213" i="2" s="1"/>
  <c r="H121" i="3"/>
  <c r="J121" i="3" s="1"/>
  <c r="I121" i="3"/>
  <c r="K121" i="3" l="1"/>
  <c r="N121" i="3"/>
  <c r="I214" i="2"/>
  <c r="G215" i="2" s="1"/>
  <c r="H214" i="2"/>
  <c r="J214" i="2" s="1"/>
  <c r="K214" i="2" s="1"/>
  <c r="G122" i="3"/>
  <c r="I215" i="2" l="1"/>
  <c r="G216" i="2" s="1"/>
  <c r="H215" i="2"/>
  <c r="J215" i="2" s="1"/>
  <c r="K215" i="2" s="1"/>
  <c r="H122" i="3"/>
  <c r="J122" i="3" s="1"/>
  <c r="I122" i="3"/>
  <c r="K122" i="3" l="1"/>
  <c r="N122" i="3"/>
  <c r="I216" i="2"/>
  <c r="G217" i="2" s="1"/>
  <c r="H216" i="2"/>
  <c r="J216" i="2" s="1"/>
  <c r="K216" i="2" s="1"/>
  <c r="G123" i="3"/>
  <c r="I217" i="2" l="1"/>
  <c r="G218" i="2" s="1"/>
  <c r="H217" i="2"/>
  <c r="J217" i="2" s="1"/>
  <c r="K217" i="2" s="1"/>
  <c r="H123" i="3"/>
  <c r="J123" i="3" s="1"/>
  <c r="I123" i="3"/>
  <c r="G124" i="3" s="1"/>
  <c r="K123" i="3" l="1"/>
  <c r="N123" i="3"/>
  <c r="I218" i="2"/>
  <c r="G219" i="2" s="1"/>
  <c r="H218" i="2"/>
  <c r="J218" i="2" s="1"/>
  <c r="K218" i="2" s="1"/>
  <c r="H124" i="3"/>
  <c r="J124" i="3" s="1"/>
  <c r="I124" i="3"/>
  <c r="K124" i="3" l="1"/>
  <c r="N124" i="3"/>
  <c r="I219" i="2"/>
  <c r="G220" i="2" s="1"/>
  <c r="H219" i="2"/>
  <c r="J219" i="2" s="1"/>
  <c r="K219" i="2" s="1"/>
  <c r="G125" i="3"/>
  <c r="I220" i="2" l="1"/>
  <c r="G221" i="2" s="1"/>
  <c r="H220" i="2"/>
  <c r="J220" i="2" s="1"/>
  <c r="K220" i="2" s="1"/>
  <c r="H125" i="3"/>
  <c r="J125" i="3" s="1"/>
  <c r="I125" i="3"/>
  <c r="K125" i="3" l="1"/>
  <c r="N125" i="3"/>
  <c r="I221" i="2"/>
  <c r="G222" i="2" s="1"/>
  <c r="H221" i="2"/>
  <c r="J221" i="2" s="1"/>
  <c r="K221" i="2" s="1"/>
  <c r="G126" i="3"/>
  <c r="I222" i="2" l="1"/>
  <c r="G223" i="2" s="1"/>
  <c r="H222" i="2"/>
  <c r="J222" i="2" s="1"/>
  <c r="K222" i="2" s="1"/>
  <c r="H126" i="3"/>
  <c r="J126" i="3" s="1"/>
  <c r="I126" i="3"/>
  <c r="K126" i="3" l="1"/>
  <c r="N126" i="3"/>
  <c r="I223" i="2"/>
  <c r="G224" i="2" s="1"/>
  <c r="H223" i="2"/>
  <c r="J223" i="2" s="1"/>
  <c r="K223" i="2" s="1"/>
  <c r="G127" i="3"/>
  <c r="I224" i="2" l="1"/>
  <c r="G225" i="2" s="1"/>
  <c r="H224" i="2"/>
  <c r="J224" i="2" s="1"/>
  <c r="K224" i="2" s="1"/>
  <c r="H127" i="3"/>
  <c r="J127" i="3" s="1"/>
  <c r="I127" i="3"/>
  <c r="K127" i="3" l="1"/>
  <c r="N127" i="3"/>
  <c r="H225" i="2"/>
  <c r="J225" i="2" s="1"/>
  <c r="K225" i="2" s="1"/>
  <c r="I225" i="2"/>
  <c r="G226" i="2" s="1"/>
  <c r="G128" i="3"/>
  <c r="I226" i="2" l="1"/>
  <c r="G227" i="2" s="1"/>
  <c r="H226" i="2"/>
  <c r="J226" i="2" s="1"/>
  <c r="K226" i="2" s="1"/>
  <c r="H128" i="3"/>
  <c r="J128" i="3" s="1"/>
  <c r="I128" i="3"/>
  <c r="K128" i="3" l="1"/>
  <c r="N128" i="3"/>
  <c r="H227" i="2"/>
  <c r="J227" i="2" s="1"/>
  <c r="K227" i="2" s="1"/>
  <c r="I227" i="2"/>
  <c r="G228" i="2" s="1"/>
  <c r="G129" i="3"/>
  <c r="I228" i="2" l="1"/>
  <c r="G229" i="2" s="1"/>
  <c r="H228" i="2"/>
  <c r="J228" i="2" s="1"/>
  <c r="K228" i="2" s="1"/>
  <c r="H129" i="3"/>
  <c r="J129" i="3" s="1"/>
  <c r="I129" i="3"/>
  <c r="K129" i="3" l="1"/>
  <c r="N129" i="3"/>
  <c r="H229" i="2"/>
  <c r="J229" i="2" s="1"/>
  <c r="K229" i="2" s="1"/>
  <c r="I229" i="2"/>
  <c r="G230" i="2" s="1"/>
  <c r="G130" i="3"/>
  <c r="I230" i="2" l="1"/>
  <c r="G231" i="2" s="1"/>
  <c r="H230" i="2"/>
  <c r="J230" i="2" s="1"/>
  <c r="K230" i="2" s="1"/>
  <c r="H130" i="3"/>
  <c r="J130" i="3" s="1"/>
  <c r="I130" i="3"/>
  <c r="G131" i="3" s="1"/>
  <c r="K130" i="3" l="1"/>
  <c r="N130" i="3"/>
  <c r="H231" i="2"/>
  <c r="J231" i="2" s="1"/>
  <c r="K231" i="2" s="1"/>
  <c r="I231" i="2"/>
  <c r="G232" i="2" s="1"/>
  <c r="H131" i="3"/>
  <c r="J131" i="3" s="1"/>
  <c r="I131" i="3"/>
  <c r="G132" i="3" s="1"/>
  <c r="K131" i="3" l="1"/>
  <c r="N131" i="3"/>
  <c r="I232" i="2"/>
  <c r="G233" i="2" s="1"/>
  <c r="H232" i="2"/>
  <c r="J232" i="2" s="1"/>
  <c r="K232" i="2" s="1"/>
  <c r="H132" i="3"/>
  <c r="J132" i="3" s="1"/>
  <c r="I132" i="3"/>
  <c r="G133" i="3" s="1"/>
  <c r="K132" i="3" l="1"/>
  <c r="N132" i="3"/>
  <c r="H233" i="2"/>
  <c r="J233" i="2" s="1"/>
  <c r="K233" i="2" s="1"/>
  <c r="I233" i="2"/>
  <c r="G234" i="2" s="1"/>
  <c r="H133" i="3"/>
  <c r="J133" i="3" s="1"/>
  <c r="I133" i="3"/>
  <c r="G134" i="3" s="1"/>
  <c r="K133" i="3" l="1"/>
  <c r="N133" i="3"/>
  <c r="I234" i="2"/>
  <c r="G235" i="2" s="1"/>
  <c r="H234" i="2"/>
  <c r="J234" i="2" s="1"/>
  <c r="K234" i="2" s="1"/>
  <c r="H134" i="3"/>
  <c r="J134" i="3" s="1"/>
  <c r="I134" i="3"/>
  <c r="G135" i="3" s="1"/>
  <c r="K134" i="3" l="1"/>
  <c r="N134" i="3"/>
  <c r="H235" i="2"/>
  <c r="J235" i="2" s="1"/>
  <c r="K235" i="2" s="1"/>
  <c r="I235" i="2"/>
  <c r="G236" i="2" s="1"/>
  <c r="H135" i="3"/>
  <c r="J135" i="3" s="1"/>
  <c r="I135" i="3"/>
  <c r="G136" i="3" s="1"/>
  <c r="K135" i="3" l="1"/>
  <c r="N135" i="3"/>
  <c r="I236" i="2"/>
  <c r="G237" i="2" s="1"/>
  <c r="H236" i="2"/>
  <c r="J236" i="2" s="1"/>
  <c r="K236" i="2" s="1"/>
  <c r="H136" i="3"/>
  <c r="J136" i="3" s="1"/>
  <c r="I136" i="3"/>
  <c r="K136" i="3" l="1"/>
  <c r="N136" i="3"/>
  <c r="H237" i="2"/>
  <c r="J237" i="2" s="1"/>
  <c r="K237" i="2" s="1"/>
  <c r="I237" i="2"/>
  <c r="G238" i="2" s="1"/>
  <c r="G137" i="3"/>
  <c r="I238" i="2" l="1"/>
  <c r="G239" i="2" s="1"/>
  <c r="H238" i="2"/>
  <c r="J238" i="2" s="1"/>
  <c r="K238" i="2" s="1"/>
  <c r="H137" i="3"/>
  <c r="J137" i="3" s="1"/>
  <c r="I137" i="3"/>
  <c r="K137" i="3" l="1"/>
  <c r="N137" i="3"/>
  <c r="H239" i="2"/>
  <c r="J239" i="2" s="1"/>
  <c r="K239" i="2" s="1"/>
  <c r="I239" i="2"/>
  <c r="G240" i="2" s="1"/>
  <c r="G138" i="3"/>
  <c r="I240" i="2" l="1"/>
  <c r="G241" i="2" s="1"/>
  <c r="H240" i="2"/>
  <c r="J240" i="2" s="1"/>
  <c r="K240" i="2" s="1"/>
  <c r="H138" i="3"/>
  <c r="J138" i="3" s="1"/>
  <c r="I138" i="3"/>
  <c r="K138" i="3" l="1"/>
  <c r="N138" i="3"/>
  <c r="H241" i="2"/>
  <c r="J241" i="2" s="1"/>
  <c r="K241" i="2" s="1"/>
  <c r="I241" i="2"/>
  <c r="G242" i="2" s="1"/>
  <c r="G139" i="3"/>
  <c r="I242" i="2" l="1"/>
  <c r="G243" i="2" s="1"/>
  <c r="H242" i="2"/>
  <c r="J242" i="2" s="1"/>
  <c r="K242" i="2" s="1"/>
  <c r="H139" i="3"/>
  <c r="J139" i="3" s="1"/>
  <c r="I139" i="3"/>
  <c r="K139" i="3" l="1"/>
  <c r="N139" i="3"/>
  <c r="H243" i="2"/>
  <c r="J243" i="2" s="1"/>
  <c r="K243" i="2" s="1"/>
  <c r="I243" i="2"/>
  <c r="G244" i="2" s="1"/>
  <c r="G140" i="3"/>
  <c r="I244" i="2" l="1"/>
  <c r="G245" i="2" s="1"/>
  <c r="H244" i="2"/>
  <c r="J244" i="2" s="1"/>
  <c r="K244" i="2" s="1"/>
  <c r="H140" i="3"/>
  <c r="J140" i="3" s="1"/>
  <c r="I140" i="3"/>
  <c r="K140" i="3" l="1"/>
  <c r="N140" i="3"/>
  <c r="H245" i="2"/>
  <c r="J245" i="2" s="1"/>
  <c r="K245" i="2" s="1"/>
  <c r="I245" i="2"/>
  <c r="G246" i="2" s="1"/>
  <c r="G141" i="3"/>
  <c r="I246" i="2" l="1"/>
  <c r="G247" i="2" s="1"/>
  <c r="H246" i="2"/>
  <c r="J246" i="2" s="1"/>
  <c r="K246" i="2" s="1"/>
  <c r="H141" i="3"/>
  <c r="J141" i="3" s="1"/>
  <c r="I141" i="3"/>
  <c r="K141" i="3" l="1"/>
  <c r="N141" i="3"/>
  <c r="H247" i="2"/>
  <c r="J247" i="2" s="1"/>
  <c r="K247" i="2" s="1"/>
  <c r="I247" i="2"/>
  <c r="G248" i="2" s="1"/>
  <c r="G142" i="3"/>
  <c r="I248" i="2" l="1"/>
  <c r="G249" i="2" s="1"/>
  <c r="H248" i="2"/>
  <c r="J248" i="2" s="1"/>
  <c r="K248" i="2" s="1"/>
  <c r="H142" i="3"/>
  <c r="J142" i="3" s="1"/>
  <c r="I142" i="3"/>
  <c r="K142" i="3" l="1"/>
  <c r="N142" i="3"/>
  <c r="H249" i="2"/>
  <c r="J249" i="2" s="1"/>
  <c r="K249" i="2" s="1"/>
  <c r="I249" i="2"/>
  <c r="G250" i="2" s="1"/>
  <c r="G143" i="3"/>
  <c r="I250" i="2" l="1"/>
  <c r="G251" i="2" s="1"/>
  <c r="H250" i="2"/>
  <c r="J250" i="2" s="1"/>
  <c r="K250" i="2" s="1"/>
  <c r="H143" i="3"/>
  <c r="J143" i="3" s="1"/>
  <c r="I143" i="3"/>
  <c r="K143" i="3" l="1"/>
  <c r="N143" i="3"/>
  <c r="H251" i="2"/>
  <c r="J251" i="2" s="1"/>
  <c r="K251" i="2" s="1"/>
  <c r="I251" i="2"/>
  <c r="G252" i="2" s="1"/>
  <c r="G144" i="3"/>
  <c r="I252" i="2" l="1"/>
  <c r="G253" i="2" s="1"/>
  <c r="H252" i="2"/>
  <c r="J252" i="2" s="1"/>
  <c r="K252" i="2" s="1"/>
  <c r="H144" i="3"/>
  <c r="J144" i="3" s="1"/>
  <c r="I144" i="3"/>
  <c r="K144" i="3" l="1"/>
  <c r="N144" i="3"/>
  <c r="H253" i="2"/>
  <c r="J253" i="2" s="1"/>
  <c r="K253" i="2" s="1"/>
  <c r="I253" i="2"/>
  <c r="G254" i="2" s="1"/>
  <c r="G145" i="3"/>
  <c r="I254" i="2" l="1"/>
  <c r="G255" i="2" s="1"/>
  <c r="H254" i="2"/>
  <c r="J254" i="2" s="1"/>
  <c r="K254" i="2" s="1"/>
  <c r="H145" i="3"/>
  <c r="J145" i="3" s="1"/>
  <c r="I145" i="3"/>
  <c r="K145" i="3" l="1"/>
  <c r="N145" i="3"/>
  <c r="H255" i="2"/>
  <c r="J255" i="2" s="1"/>
  <c r="K255" i="2" s="1"/>
  <c r="I255" i="2"/>
  <c r="G256" i="2" s="1"/>
  <c r="G146" i="3"/>
  <c r="I256" i="2" l="1"/>
  <c r="G257" i="2" s="1"/>
  <c r="H256" i="2"/>
  <c r="J256" i="2" s="1"/>
  <c r="K256" i="2" s="1"/>
  <c r="H146" i="3"/>
  <c r="J146" i="3" s="1"/>
  <c r="I146" i="3"/>
  <c r="K146" i="3" l="1"/>
  <c r="N146" i="3"/>
  <c r="H257" i="2"/>
  <c r="J257" i="2" s="1"/>
  <c r="K257" i="2" s="1"/>
  <c r="I257" i="2"/>
  <c r="G258" i="2" s="1"/>
  <c r="G147" i="3"/>
  <c r="I258" i="2" l="1"/>
  <c r="G259" i="2" s="1"/>
  <c r="H258" i="2"/>
  <c r="J258" i="2" s="1"/>
  <c r="K258" i="2" s="1"/>
  <c r="H147" i="3"/>
  <c r="J147" i="3" s="1"/>
  <c r="I147" i="3"/>
  <c r="G148" i="3" s="1"/>
  <c r="K147" i="3" l="1"/>
  <c r="N147" i="3"/>
  <c r="H259" i="2"/>
  <c r="J259" i="2" s="1"/>
  <c r="K259" i="2" s="1"/>
  <c r="I259" i="2"/>
  <c r="G260" i="2" s="1"/>
  <c r="H148" i="3"/>
  <c r="J148" i="3" s="1"/>
  <c r="I148" i="3"/>
  <c r="G149" i="3" s="1"/>
  <c r="K148" i="3" l="1"/>
  <c r="N148" i="3"/>
  <c r="I260" i="2"/>
  <c r="G261" i="2" s="1"/>
  <c r="H260" i="2"/>
  <c r="J260" i="2" s="1"/>
  <c r="K260" i="2" s="1"/>
  <c r="H149" i="3"/>
  <c r="J149" i="3" s="1"/>
  <c r="I149" i="3"/>
  <c r="K149" i="3" l="1"/>
  <c r="N149" i="3"/>
  <c r="H261" i="2"/>
  <c r="J261" i="2" s="1"/>
  <c r="K261" i="2" s="1"/>
  <c r="I261" i="2"/>
  <c r="G262" i="2" s="1"/>
  <c r="G150" i="3"/>
  <c r="I262" i="2" l="1"/>
  <c r="G263" i="2" s="1"/>
  <c r="H262" i="2"/>
  <c r="J262" i="2" s="1"/>
  <c r="K262" i="2" s="1"/>
  <c r="H150" i="3"/>
  <c r="J150" i="3" s="1"/>
  <c r="I150" i="3"/>
  <c r="K150" i="3" l="1"/>
  <c r="N150" i="3"/>
  <c r="H263" i="2"/>
  <c r="J263" i="2" s="1"/>
  <c r="K263" i="2" s="1"/>
  <c r="I263" i="2"/>
  <c r="G264" i="2" s="1"/>
  <c r="G151" i="3"/>
  <c r="I264" i="2" l="1"/>
  <c r="G265" i="2" s="1"/>
  <c r="H264" i="2"/>
  <c r="J264" i="2" s="1"/>
  <c r="K264" i="2" s="1"/>
  <c r="H151" i="3"/>
  <c r="J151" i="3" s="1"/>
  <c r="I151" i="3"/>
  <c r="G152" i="3" s="1"/>
  <c r="K151" i="3" l="1"/>
  <c r="N151" i="3"/>
  <c r="H265" i="2"/>
  <c r="J265" i="2" s="1"/>
  <c r="K265" i="2" s="1"/>
  <c r="I265" i="2"/>
  <c r="G266" i="2" s="1"/>
  <c r="H152" i="3"/>
  <c r="J152" i="3" s="1"/>
  <c r="I152" i="3"/>
  <c r="K152" i="3" l="1"/>
  <c r="N152" i="3"/>
  <c r="I266" i="2"/>
  <c r="G267" i="2" s="1"/>
  <c r="H266" i="2"/>
  <c r="J266" i="2" s="1"/>
  <c r="K266" i="2" s="1"/>
  <c r="G153" i="3"/>
  <c r="H267" i="2" l="1"/>
  <c r="J267" i="2" s="1"/>
  <c r="K267" i="2" s="1"/>
  <c r="I267" i="2"/>
  <c r="G268" i="2" s="1"/>
  <c r="H153" i="3"/>
  <c r="J153" i="3" s="1"/>
  <c r="I153" i="3"/>
  <c r="K153" i="3" l="1"/>
  <c r="N153" i="3"/>
  <c r="I268" i="2"/>
  <c r="G269" i="2" s="1"/>
  <c r="H268" i="2"/>
  <c r="J268" i="2" s="1"/>
  <c r="K268" i="2" s="1"/>
  <c r="G154" i="3"/>
  <c r="H269" i="2" l="1"/>
  <c r="J269" i="2" s="1"/>
  <c r="K269" i="2" s="1"/>
  <c r="I269" i="2"/>
  <c r="G270" i="2" s="1"/>
  <c r="H154" i="3"/>
  <c r="J154" i="3" s="1"/>
  <c r="I154" i="3"/>
  <c r="G155" i="3" s="1"/>
  <c r="K154" i="3" l="1"/>
  <c r="N154" i="3"/>
  <c r="I270" i="2"/>
  <c r="G271" i="2" s="1"/>
  <c r="H270" i="2"/>
  <c r="J270" i="2" s="1"/>
  <c r="K270" i="2" s="1"/>
  <c r="H155" i="3"/>
  <c r="J155" i="3" s="1"/>
  <c r="I155" i="3"/>
  <c r="K155" i="3" l="1"/>
  <c r="N155" i="3"/>
  <c r="H271" i="2"/>
  <c r="J271" i="2" s="1"/>
  <c r="K271" i="2" s="1"/>
  <c r="I271" i="2"/>
  <c r="G272" i="2" s="1"/>
  <c r="G156" i="3"/>
  <c r="I272" i="2" l="1"/>
  <c r="G273" i="2" s="1"/>
  <c r="H272" i="2"/>
  <c r="J272" i="2" s="1"/>
  <c r="K272" i="2" s="1"/>
  <c r="H156" i="3"/>
  <c r="J156" i="3" s="1"/>
  <c r="I156" i="3"/>
  <c r="K156" i="3" l="1"/>
  <c r="N156" i="3"/>
  <c r="H273" i="2"/>
  <c r="J273" i="2" s="1"/>
  <c r="K273" i="2" s="1"/>
  <c r="I273" i="2"/>
  <c r="G274" i="2" s="1"/>
  <c r="G157" i="3"/>
  <c r="I274" i="2" l="1"/>
  <c r="G275" i="2" s="1"/>
  <c r="H274" i="2"/>
  <c r="J274" i="2" s="1"/>
  <c r="K274" i="2" s="1"/>
  <c r="H157" i="3"/>
  <c r="J157" i="3" s="1"/>
  <c r="I157" i="3"/>
  <c r="G158" i="3" s="1"/>
  <c r="K157" i="3" l="1"/>
  <c r="N157" i="3"/>
  <c r="H275" i="2"/>
  <c r="J275" i="2" s="1"/>
  <c r="K275" i="2" s="1"/>
  <c r="I275" i="2"/>
  <c r="G276" i="2" s="1"/>
  <c r="H158" i="3"/>
  <c r="J158" i="3" s="1"/>
  <c r="I158" i="3"/>
  <c r="K158" i="3" l="1"/>
  <c r="N158" i="3"/>
  <c r="I276" i="2"/>
  <c r="G277" i="2" s="1"/>
  <c r="H276" i="2"/>
  <c r="J276" i="2" s="1"/>
  <c r="K276" i="2" s="1"/>
  <c r="G159" i="3"/>
  <c r="H277" i="2" l="1"/>
  <c r="J277" i="2" s="1"/>
  <c r="K277" i="2" s="1"/>
  <c r="I277" i="2"/>
  <c r="G278" i="2" s="1"/>
  <c r="H159" i="3"/>
  <c r="J159" i="3" s="1"/>
  <c r="I159" i="3"/>
  <c r="K159" i="3" l="1"/>
  <c r="N159" i="3"/>
  <c r="I278" i="2"/>
  <c r="G279" i="2" s="1"/>
  <c r="H278" i="2"/>
  <c r="J278" i="2" s="1"/>
  <c r="K278" i="2" s="1"/>
  <c r="G160" i="3"/>
  <c r="I279" i="2" l="1"/>
  <c r="G280" i="2" s="1"/>
  <c r="H279" i="2"/>
  <c r="J279" i="2" s="1"/>
  <c r="K279" i="2" s="1"/>
  <c r="H160" i="3"/>
  <c r="J160" i="3" s="1"/>
  <c r="I160" i="3"/>
  <c r="K160" i="3" l="1"/>
  <c r="N160" i="3"/>
  <c r="H280" i="2"/>
  <c r="J280" i="2" s="1"/>
  <c r="K280" i="2" s="1"/>
  <c r="I280" i="2"/>
  <c r="G281" i="2" s="1"/>
  <c r="G161" i="3"/>
  <c r="I281" i="2" l="1"/>
  <c r="G282" i="2" s="1"/>
  <c r="H281" i="2"/>
  <c r="J281" i="2" s="1"/>
  <c r="K281" i="2" s="1"/>
  <c r="H161" i="3"/>
  <c r="J161" i="3" s="1"/>
  <c r="I161" i="3"/>
  <c r="K161" i="3" l="1"/>
  <c r="N161" i="3"/>
  <c r="H282" i="2"/>
  <c r="J282" i="2" s="1"/>
  <c r="K282" i="2" s="1"/>
  <c r="I282" i="2"/>
  <c r="G283" i="2" s="1"/>
  <c r="G162" i="3"/>
  <c r="I283" i="2" l="1"/>
  <c r="G284" i="2" s="1"/>
  <c r="H283" i="2"/>
  <c r="J283" i="2" s="1"/>
  <c r="K283" i="2" s="1"/>
  <c r="H162" i="3"/>
  <c r="J162" i="3" s="1"/>
  <c r="I162" i="3"/>
  <c r="K162" i="3" l="1"/>
  <c r="N162" i="3"/>
  <c r="H284" i="2"/>
  <c r="J284" i="2" s="1"/>
  <c r="K284" i="2" s="1"/>
  <c r="I284" i="2"/>
  <c r="G285" i="2" s="1"/>
  <c r="G163" i="3"/>
  <c r="I163" i="3" s="1"/>
  <c r="I285" i="2" l="1"/>
  <c r="G286" i="2" s="1"/>
  <c r="H285" i="2"/>
  <c r="J285" i="2" s="1"/>
  <c r="K285" i="2" s="1"/>
  <c r="H163" i="3"/>
  <c r="J163" i="3" s="1"/>
  <c r="K163" i="3" l="1"/>
  <c r="N163" i="3"/>
  <c r="H286" i="2"/>
  <c r="J286" i="2" s="1"/>
  <c r="K286" i="2" s="1"/>
  <c r="I286" i="2"/>
  <c r="G287" i="2" s="1"/>
  <c r="G164" i="3"/>
  <c r="I287" i="2" l="1"/>
  <c r="G288" i="2" s="1"/>
  <c r="H287" i="2"/>
  <c r="J287" i="2" s="1"/>
  <c r="K287" i="2" s="1"/>
  <c r="H164" i="3"/>
  <c r="J164" i="3" s="1"/>
  <c r="I164" i="3"/>
  <c r="G165" i="3" s="1"/>
  <c r="K164" i="3" l="1"/>
  <c r="N164" i="3"/>
  <c r="H288" i="2"/>
  <c r="J288" i="2" s="1"/>
  <c r="K288" i="2" s="1"/>
  <c r="I288" i="2"/>
  <c r="G289" i="2" s="1"/>
  <c r="H165" i="3"/>
  <c r="J165" i="3" s="1"/>
  <c r="I165" i="3"/>
  <c r="G166" i="3" s="1"/>
  <c r="K165" i="3" l="1"/>
  <c r="N165" i="3"/>
  <c r="I289" i="2"/>
  <c r="G290" i="2" s="1"/>
  <c r="H289" i="2"/>
  <c r="J289" i="2" s="1"/>
  <c r="K289" i="2" s="1"/>
  <c r="H166" i="3"/>
  <c r="J166" i="3" s="1"/>
  <c r="I166" i="3"/>
  <c r="G167" i="3" s="1"/>
  <c r="K166" i="3" l="1"/>
  <c r="N166" i="3"/>
  <c r="I290" i="2"/>
  <c r="G291" i="2" s="1"/>
  <c r="H290" i="2"/>
  <c r="J290" i="2" s="1"/>
  <c r="K290" i="2" s="1"/>
  <c r="H167" i="3"/>
  <c r="J167" i="3" s="1"/>
  <c r="I167" i="3"/>
  <c r="G168" i="3" s="1"/>
  <c r="K167" i="3" l="1"/>
  <c r="N167" i="3"/>
  <c r="I291" i="2"/>
  <c r="G292" i="2" s="1"/>
  <c r="H291" i="2"/>
  <c r="J291" i="2" s="1"/>
  <c r="K291" i="2" s="1"/>
  <c r="H168" i="3"/>
  <c r="J168" i="3" s="1"/>
  <c r="I168" i="3"/>
  <c r="K168" i="3" l="1"/>
  <c r="N168" i="3"/>
  <c r="I292" i="2"/>
  <c r="G293" i="2" s="1"/>
  <c r="H292" i="2"/>
  <c r="J292" i="2" s="1"/>
  <c r="K292" i="2" s="1"/>
  <c r="G169" i="3"/>
  <c r="I293" i="2" l="1"/>
  <c r="G294" i="2" s="1"/>
  <c r="H293" i="2"/>
  <c r="J293" i="2" s="1"/>
  <c r="K293" i="2" s="1"/>
  <c r="H169" i="3"/>
  <c r="J169" i="3" s="1"/>
  <c r="I169" i="3"/>
  <c r="K169" i="3" l="1"/>
  <c r="N169" i="3"/>
  <c r="I294" i="2"/>
  <c r="G295" i="2" s="1"/>
  <c r="H294" i="2"/>
  <c r="J294" i="2" s="1"/>
  <c r="K294" i="2" s="1"/>
  <c r="G170" i="3"/>
  <c r="I295" i="2" l="1"/>
  <c r="G296" i="2" s="1"/>
  <c r="H295" i="2"/>
  <c r="J295" i="2" s="1"/>
  <c r="K295" i="2" s="1"/>
  <c r="H170" i="3"/>
  <c r="J170" i="3" s="1"/>
  <c r="I170" i="3"/>
  <c r="K170" i="3" l="1"/>
  <c r="N170" i="3"/>
  <c r="I296" i="2"/>
  <c r="G297" i="2" s="1"/>
  <c r="H296" i="2"/>
  <c r="J296" i="2" s="1"/>
  <c r="K296" i="2" s="1"/>
  <c r="G171" i="3"/>
  <c r="I297" i="2" l="1"/>
  <c r="G298" i="2" s="1"/>
  <c r="H297" i="2"/>
  <c r="J297" i="2" s="1"/>
  <c r="K297" i="2" s="1"/>
  <c r="H171" i="3"/>
  <c r="J171" i="3" s="1"/>
  <c r="I171" i="3"/>
  <c r="K171" i="3" l="1"/>
  <c r="N171" i="3"/>
  <c r="I298" i="2"/>
  <c r="G299" i="2" s="1"/>
  <c r="H298" i="2"/>
  <c r="J298" i="2" s="1"/>
  <c r="K298" i="2" s="1"/>
  <c r="G172" i="3"/>
  <c r="I299" i="2" l="1"/>
  <c r="G300" i="2" s="1"/>
  <c r="H299" i="2"/>
  <c r="J299" i="2" s="1"/>
  <c r="K299" i="2" s="1"/>
  <c r="H172" i="3"/>
  <c r="J172" i="3" s="1"/>
  <c r="I172" i="3"/>
  <c r="K172" i="3" l="1"/>
  <c r="N172" i="3"/>
  <c r="I300" i="2"/>
  <c r="G301" i="2" s="1"/>
  <c r="H300" i="2"/>
  <c r="J300" i="2" s="1"/>
  <c r="K300" i="2" s="1"/>
  <c r="G173" i="3"/>
  <c r="I301" i="2" l="1"/>
  <c r="G302" i="2" s="1"/>
  <c r="H301" i="2"/>
  <c r="J301" i="2" s="1"/>
  <c r="K301" i="2" s="1"/>
  <c r="H173" i="3"/>
  <c r="J173" i="3" s="1"/>
  <c r="I173" i="3"/>
  <c r="K173" i="3" l="1"/>
  <c r="N173" i="3"/>
  <c r="I302" i="2"/>
  <c r="G303" i="2" s="1"/>
  <c r="H302" i="2"/>
  <c r="J302" i="2" s="1"/>
  <c r="K302" i="2" s="1"/>
  <c r="G174" i="3"/>
  <c r="I303" i="2" l="1"/>
  <c r="G304" i="2" s="1"/>
  <c r="H303" i="2"/>
  <c r="J303" i="2" s="1"/>
  <c r="K303" i="2" s="1"/>
  <c r="H174" i="3"/>
  <c r="J174" i="3" s="1"/>
  <c r="I174" i="3"/>
  <c r="K174" i="3" l="1"/>
  <c r="N174" i="3"/>
  <c r="I304" i="2"/>
  <c r="G305" i="2" s="1"/>
  <c r="H304" i="2"/>
  <c r="J304" i="2" s="1"/>
  <c r="K304" i="2" s="1"/>
  <c r="G175" i="3"/>
  <c r="I305" i="2" l="1"/>
  <c r="G306" i="2" s="1"/>
  <c r="H305" i="2"/>
  <c r="J305" i="2" s="1"/>
  <c r="K305" i="2" s="1"/>
  <c r="H175" i="3"/>
  <c r="J175" i="3" s="1"/>
  <c r="I175" i="3"/>
  <c r="K175" i="3" l="1"/>
  <c r="N175" i="3"/>
  <c r="I306" i="2"/>
  <c r="G307" i="2" s="1"/>
  <c r="H306" i="2"/>
  <c r="J306" i="2" s="1"/>
  <c r="K306" i="2" s="1"/>
  <c r="G176" i="3"/>
  <c r="I307" i="2" l="1"/>
  <c r="G308" i="2" s="1"/>
  <c r="H307" i="2"/>
  <c r="J307" i="2" s="1"/>
  <c r="K307" i="2" s="1"/>
  <c r="H176" i="3"/>
  <c r="J176" i="3" s="1"/>
  <c r="I176" i="3"/>
  <c r="K176" i="3" l="1"/>
  <c r="N176" i="3"/>
  <c r="I308" i="2"/>
  <c r="G309" i="2" s="1"/>
  <c r="H308" i="2"/>
  <c r="J308" i="2" s="1"/>
  <c r="K308" i="2" s="1"/>
  <c r="G177" i="3"/>
  <c r="I309" i="2" l="1"/>
  <c r="G310" i="2" s="1"/>
  <c r="H309" i="2"/>
  <c r="J309" i="2" s="1"/>
  <c r="K309" i="2" s="1"/>
  <c r="H177" i="3"/>
  <c r="J177" i="3" s="1"/>
  <c r="I177" i="3"/>
  <c r="K177" i="3" l="1"/>
  <c r="N177" i="3"/>
  <c r="I310" i="2"/>
  <c r="G311" i="2" s="1"/>
  <c r="H310" i="2"/>
  <c r="J310" i="2" s="1"/>
  <c r="K310" i="2" s="1"/>
  <c r="G178" i="3"/>
  <c r="I311" i="2" l="1"/>
  <c r="G312" i="2" s="1"/>
  <c r="H311" i="2"/>
  <c r="J311" i="2" s="1"/>
  <c r="K311" i="2" s="1"/>
  <c r="H178" i="3"/>
  <c r="J178" i="3" s="1"/>
  <c r="I178" i="3"/>
  <c r="K178" i="3" l="1"/>
  <c r="N178" i="3"/>
  <c r="I312" i="2"/>
  <c r="G313" i="2" s="1"/>
  <c r="H312" i="2"/>
  <c r="J312" i="2" s="1"/>
  <c r="K312" i="2" s="1"/>
  <c r="G179" i="3"/>
  <c r="I313" i="2" l="1"/>
  <c r="G314" i="2" s="1"/>
  <c r="H313" i="2"/>
  <c r="J313" i="2" s="1"/>
  <c r="K313" i="2" s="1"/>
  <c r="H179" i="3"/>
  <c r="J179" i="3" s="1"/>
  <c r="I179" i="3"/>
  <c r="K179" i="3" l="1"/>
  <c r="N179" i="3"/>
  <c r="I314" i="2"/>
  <c r="G315" i="2" s="1"/>
  <c r="H314" i="2"/>
  <c r="J314" i="2" s="1"/>
  <c r="K314" i="2" s="1"/>
  <c r="G180" i="3"/>
  <c r="I180" i="3" s="1"/>
  <c r="I315" i="2" l="1"/>
  <c r="G316" i="2" s="1"/>
  <c r="H315" i="2"/>
  <c r="J315" i="2" s="1"/>
  <c r="K315" i="2" s="1"/>
  <c r="H180" i="3"/>
  <c r="J180" i="3" s="1"/>
  <c r="K180" i="3" l="1"/>
  <c r="N180" i="3"/>
  <c r="I316" i="2"/>
  <c r="G317" i="2" s="1"/>
  <c r="H316" i="2"/>
  <c r="J316" i="2" s="1"/>
  <c r="K316" i="2" s="1"/>
  <c r="G181" i="3"/>
  <c r="I317" i="2" l="1"/>
  <c r="G318" i="2" s="1"/>
  <c r="H317" i="2"/>
  <c r="J317" i="2" s="1"/>
  <c r="K317" i="2" s="1"/>
  <c r="H181" i="3"/>
  <c r="J181" i="3" s="1"/>
  <c r="I181" i="3"/>
  <c r="K181" i="3" l="1"/>
  <c r="N181" i="3"/>
  <c r="I318" i="2"/>
  <c r="G319" i="2" s="1"/>
  <c r="H318" i="2"/>
  <c r="J318" i="2" s="1"/>
  <c r="K318" i="2" s="1"/>
  <c r="G182" i="3"/>
  <c r="I319" i="2" l="1"/>
  <c r="G320" i="2" s="1"/>
  <c r="H319" i="2"/>
  <c r="J319" i="2" s="1"/>
  <c r="K319" i="2" s="1"/>
  <c r="H182" i="3"/>
  <c r="J182" i="3" s="1"/>
  <c r="I182" i="3"/>
  <c r="K182" i="3" l="1"/>
  <c r="N182" i="3"/>
  <c r="I320" i="2"/>
  <c r="G321" i="2" s="1"/>
  <c r="H320" i="2"/>
  <c r="J320" i="2" s="1"/>
  <c r="K320" i="2" s="1"/>
  <c r="G183" i="3"/>
  <c r="I321" i="2" l="1"/>
  <c r="G322" i="2" s="1"/>
  <c r="H321" i="2"/>
  <c r="J321" i="2" s="1"/>
  <c r="K321" i="2" s="1"/>
  <c r="H183" i="3"/>
  <c r="J183" i="3" s="1"/>
  <c r="I183" i="3"/>
  <c r="K183" i="3" l="1"/>
  <c r="N183" i="3"/>
  <c r="I322" i="2"/>
  <c r="G323" i="2" s="1"/>
  <c r="H322" i="2"/>
  <c r="J322" i="2" s="1"/>
  <c r="K322" i="2" s="1"/>
  <c r="G184" i="3"/>
  <c r="I323" i="2" l="1"/>
  <c r="G324" i="2" s="1"/>
  <c r="H323" i="2"/>
  <c r="J323" i="2" s="1"/>
  <c r="K323" i="2" s="1"/>
  <c r="H184" i="3"/>
  <c r="J184" i="3" s="1"/>
  <c r="I184" i="3"/>
  <c r="K184" i="3" l="1"/>
  <c r="N184" i="3"/>
  <c r="I324" i="2"/>
  <c r="G325" i="2" s="1"/>
  <c r="H324" i="2"/>
  <c r="J324" i="2" s="1"/>
  <c r="K324" i="2" s="1"/>
  <c r="G185" i="3"/>
  <c r="I325" i="2" l="1"/>
  <c r="G326" i="2" s="1"/>
  <c r="H325" i="2"/>
  <c r="J325" i="2" s="1"/>
  <c r="K325" i="2" s="1"/>
  <c r="H185" i="3"/>
  <c r="J185" i="3" s="1"/>
  <c r="I185" i="3"/>
  <c r="K185" i="3" l="1"/>
  <c r="N185" i="3"/>
  <c r="I326" i="2"/>
  <c r="G327" i="2" s="1"/>
  <c r="H326" i="2"/>
  <c r="J326" i="2" s="1"/>
  <c r="K326" i="2" s="1"/>
  <c r="G186" i="3"/>
  <c r="I327" i="2" l="1"/>
  <c r="G328" i="2" s="1"/>
  <c r="H327" i="2"/>
  <c r="J327" i="2" s="1"/>
  <c r="K327" i="2" s="1"/>
  <c r="H186" i="3"/>
  <c r="J186" i="3" s="1"/>
  <c r="I186" i="3"/>
  <c r="K186" i="3" l="1"/>
  <c r="N186" i="3"/>
  <c r="I328" i="2"/>
  <c r="G329" i="2" s="1"/>
  <c r="H328" i="2"/>
  <c r="J328" i="2" s="1"/>
  <c r="K328" i="2" s="1"/>
  <c r="G187" i="3"/>
  <c r="I329" i="2" l="1"/>
  <c r="G330" i="2" s="1"/>
  <c r="H329" i="2"/>
  <c r="J329" i="2" s="1"/>
  <c r="K329" i="2" s="1"/>
  <c r="H187" i="3"/>
  <c r="J187" i="3" s="1"/>
  <c r="I187" i="3"/>
  <c r="K187" i="3" l="1"/>
  <c r="N187" i="3"/>
  <c r="I330" i="2"/>
  <c r="G331" i="2" s="1"/>
  <c r="H330" i="2"/>
  <c r="J330" i="2" s="1"/>
  <c r="K330" i="2" s="1"/>
  <c r="G188" i="3"/>
  <c r="I331" i="2" l="1"/>
  <c r="G332" i="2" s="1"/>
  <c r="H331" i="2"/>
  <c r="J331" i="2" s="1"/>
  <c r="K331" i="2" s="1"/>
  <c r="H188" i="3"/>
  <c r="J188" i="3" s="1"/>
  <c r="I188" i="3"/>
  <c r="K188" i="3" l="1"/>
  <c r="N188" i="3"/>
  <c r="I332" i="2"/>
  <c r="G333" i="2" s="1"/>
  <c r="H332" i="2"/>
  <c r="J332" i="2" s="1"/>
  <c r="K332" i="2" s="1"/>
  <c r="G189" i="3"/>
  <c r="I333" i="2" l="1"/>
  <c r="G334" i="2" s="1"/>
  <c r="H333" i="2"/>
  <c r="J333" i="2" s="1"/>
  <c r="K333" i="2" s="1"/>
  <c r="H189" i="3"/>
  <c r="J189" i="3" s="1"/>
  <c r="I189" i="3"/>
  <c r="K189" i="3" l="1"/>
  <c r="N189" i="3"/>
  <c r="I334" i="2"/>
  <c r="G335" i="2" s="1"/>
  <c r="H334" i="2"/>
  <c r="J334" i="2" s="1"/>
  <c r="K334" i="2" s="1"/>
  <c r="G190" i="3"/>
  <c r="H335" i="2" l="1"/>
  <c r="J335" i="2" s="1"/>
  <c r="K335" i="2" s="1"/>
  <c r="I335" i="2"/>
  <c r="G336" i="2" s="1"/>
  <c r="H190" i="3"/>
  <c r="J190" i="3" s="1"/>
  <c r="I190" i="3"/>
  <c r="K190" i="3" l="1"/>
  <c r="N190" i="3"/>
  <c r="I336" i="2"/>
  <c r="G337" i="2" s="1"/>
  <c r="H336" i="2"/>
  <c r="J336" i="2" s="1"/>
  <c r="K336" i="2" s="1"/>
  <c r="G191" i="3"/>
  <c r="H337" i="2" l="1"/>
  <c r="J337" i="2" s="1"/>
  <c r="K337" i="2" s="1"/>
  <c r="I337" i="2"/>
  <c r="G338" i="2" s="1"/>
  <c r="H191" i="3"/>
  <c r="J191" i="3" s="1"/>
  <c r="I191" i="3"/>
  <c r="K191" i="3" l="1"/>
  <c r="N191" i="3"/>
  <c r="I338" i="2"/>
  <c r="G339" i="2" s="1"/>
  <c r="H338" i="2"/>
  <c r="J338" i="2" s="1"/>
  <c r="K338" i="2" s="1"/>
  <c r="G192" i="3"/>
  <c r="H339" i="2" l="1"/>
  <c r="J339" i="2" s="1"/>
  <c r="K339" i="2" s="1"/>
  <c r="I339" i="2"/>
  <c r="G340" i="2" s="1"/>
  <c r="H192" i="3"/>
  <c r="J192" i="3" s="1"/>
  <c r="I192" i="3"/>
  <c r="K192" i="3" l="1"/>
  <c r="N192" i="3"/>
  <c r="I340" i="2"/>
  <c r="G341" i="2" s="1"/>
  <c r="H340" i="2"/>
  <c r="J340" i="2" s="1"/>
  <c r="K340" i="2" s="1"/>
  <c r="G193" i="3"/>
  <c r="H341" i="2" l="1"/>
  <c r="J341" i="2" s="1"/>
  <c r="K341" i="2" s="1"/>
  <c r="I341" i="2"/>
  <c r="G342" i="2" s="1"/>
  <c r="H193" i="3"/>
  <c r="J193" i="3" s="1"/>
  <c r="I193" i="3"/>
  <c r="K193" i="3" l="1"/>
  <c r="N193" i="3"/>
  <c r="I342" i="2"/>
  <c r="G343" i="2" s="1"/>
  <c r="H342" i="2"/>
  <c r="J342" i="2" s="1"/>
  <c r="K342" i="2" s="1"/>
  <c r="G194" i="3"/>
  <c r="H343" i="2" l="1"/>
  <c r="J343" i="2" s="1"/>
  <c r="K343" i="2" s="1"/>
  <c r="I343" i="2"/>
  <c r="G344" i="2" s="1"/>
  <c r="H194" i="3"/>
  <c r="J194" i="3" s="1"/>
  <c r="I194" i="3"/>
  <c r="K194" i="3" l="1"/>
  <c r="N194" i="3"/>
  <c r="I344" i="2"/>
  <c r="G345" i="2" s="1"/>
  <c r="H344" i="2"/>
  <c r="J344" i="2" s="1"/>
  <c r="K344" i="2" s="1"/>
  <c r="G195" i="3"/>
  <c r="H345" i="2" l="1"/>
  <c r="J345" i="2" s="1"/>
  <c r="K345" i="2" s="1"/>
  <c r="I345" i="2"/>
  <c r="G346" i="2" s="1"/>
  <c r="H195" i="3"/>
  <c r="J195" i="3" s="1"/>
  <c r="I195" i="3"/>
  <c r="K195" i="3" l="1"/>
  <c r="N195" i="3"/>
  <c r="I346" i="2"/>
  <c r="G347" i="2" s="1"/>
  <c r="H346" i="2"/>
  <c r="J346" i="2" s="1"/>
  <c r="K346" i="2" s="1"/>
  <c r="G196" i="3"/>
  <c r="H347" i="2" l="1"/>
  <c r="J347" i="2" s="1"/>
  <c r="K347" i="2" s="1"/>
  <c r="I347" i="2"/>
  <c r="G348" i="2" s="1"/>
  <c r="H196" i="3"/>
  <c r="J196" i="3" s="1"/>
  <c r="I196" i="3"/>
  <c r="K196" i="3" l="1"/>
  <c r="N196" i="3"/>
  <c r="I348" i="2"/>
  <c r="G349" i="2" s="1"/>
  <c r="H348" i="2"/>
  <c r="J348" i="2" s="1"/>
  <c r="K348" i="2" s="1"/>
  <c r="G197" i="3"/>
  <c r="H349" i="2" l="1"/>
  <c r="J349" i="2" s="1"/>
  <c r="K349" i="2" s="1"/>
  <c r="I349" i="2"/>
  <c r="G350" i="2" s="1"/>
  <c r="H197" i="3"/>
  <c r="J197" i="3" s="1"/>
  <c r="I197" i="3"/>
  <c r="K197" i="3" l="1"/>
  <c r="N197" i="3"/>
  <c r="I350" i="2"/>
  <c r="G351" i="2" s="1"/>
  <c r="H350" i="2"/>
  <c r="J350" i="2" s="1"/>
  <c r="K350" i="2" s="1"/>
  <c r="G198" i="3"/>
  <c r="H351" i="2" l="1"/>
  <c r="J351" i="2" s="1"/>
  <c r="K351" i="2" s="1"/>
  <c r="I351" i="2"/>
  <c r="G352" i="2" s="1"/>
  <c r="H198" i="3"/>
  <c r="J198" i="3" s="1"/>
  <c r="I198" i="3"/>
  <c r="K198" i="3" l="1"/>
  <c r="N198" i="3"/>
  <c r="I352" i="2"/>
  <c r="G353" i="2" s="1"/>
  <c r="H352" i="2"/>
  <c r="J352" i="2" s="1"/>
  <c r="K352" i="2" s="1"/>
  <c r="G199" i="3"/>
  <c r="H353" i="2" l="1"/>
  <c r="J353" i="2" s="1"/>
  <c r="K353" i="2" s="1"/>
  <c r="I353" i="2"/>
  <c r="G354" i="2" s="1"/>
  <c r="H199" i="3"/>
  <c r="J199" i="3" s="1"/>
  <c r="I199" i="3"/>
  <c r="K199" i="3" l="1"/>
  <c r="N199" i="3"/>
  <c r="I354" i="2"/>
  <c r="G355" i="2" s="1"/>
  <c r="H354" i="2"/>
  <c r="J354" i="2" s="1"/>
  <c r="K354" i="2" s="1"/>
  <c r="G200" i="3"/>
  <c r="H355" i="2" l="1"/>
  <c r="J355" i="2" s="1"/>
  <c r="K355" i="2" s="1"/>
  <c r="I355" i="2"/>
  <c r="G356" i="2" s="1"/>
  <c r="H200" i="3"/>
  <c r="J200" i="3" s="1"/>
  <c r="I200" i="3"/>
  <c r="K200" i="3" l="1"/>
  <c r="N200" i="3"/>
  <c r="I356" i="2"/>
  <c r="G357" i="2" s="1"/>
  <c r="H356" i="2"/>
  <c r="J356" i="2" s="1"/>
  <c r="K356" i="2" s="1"/>
  <c r="G201" i="3"/>
  <c r="H357" i="2" l="1"/>
  <c r="J357" i="2" s="1"/>
  <c r="K357" i="2" s="1"/>
  <c r="I357" i="2"/>
  <c r="G358" i="2" s="1"/>
  <c r="H201" i="3"/>
  <c r="J201" i="3" s="1"/>
  <c r="I201" i="3"/>
  <c r="K201" i="3" l="1"/>
  <c r="N201" i="3"/>
  <c r="I358" i="2"/>
  <c r="G359" i="2" s="1"/>
  <c r="H358" i="2"/>
  <c r="J358" i="2" s="1"/>
  <c r="K358" i="2" s="1"/>
  <c r="G202" i="3"/>
  <c r="H359" i="2" l="1"/>
  <c r="J359" i="2" s="1"/>
  <c r="K359" i="2" s="1"/>
  <c r="I359" i="2"/>
  <c r="G360" i="2" s="1"/>
  <c r="H202" i="3"/>
  <c r="J202" i="3" s="1"/>
  <c r="I202" i="3"/>
  <c r="K202" i="3" l="1"/>
  <c r="N202" i="3"/>
  <c r="I360" i="2"/>
  <c r="G361" i="2" s="1"/>
  <c r="H360" i="2"/>
  <c r="J360" i="2" s="1"/>
  <c r="K360" i="2" s="1"/>
  <c r="G203" i="3"/>
  <c r="H361" i="2" l="1"/>
  <c r="J361" i="2" s="1"/>
  <c r="K361" i="2" s="1"/>
  <c r="I361" i="2"/>
  <c r="G362" i="2" s="1"/>
  <c r="H203" i="3"/>
  <c r="J203" i="3" s="1"/>
  <c r="I203" i="3"/>
  <c r="K203" i="3" l="1"/>
  <c r="N203" i="3"/>
  <c r="I362" i="2"/>
  <c r="G363" i="2" s="1"/>
  <c r="H362" i="2"/>
  <c r="J362" i="2" s="1"/>
  <c r="K362" i="2" s="1"/>
  <c r="G204" i="3"/>
  <c r="H363" i="2" l="1"/>
  <c r="J363" i="2" s="1"/>
  <c r="K363" i="2" s="1"/>
  <c r="I363" i="2"/>
  <c r="G364" i="2" s="1"/>
  <c r="H204" i="3"/>
  <c r="J204" i="3" s="1"/>
  <c r="I204" i="3"/>
  <c r="K204" i="3" l="1"/>
  <c r="N204" i="3"/>
  <c r="I364" i="2"/>
  <c r="G365" i="2" s="1"/>
  <c r="H364" i="2"/>
  <c r="J364" i="2" s="1"/>
  <c r="K364" i="2" s="1"/>
  <c r="G205" i="3"/>
  <c r="H365" i="2" l="1"/>
  <c r="J365" i="2" s="1"/>
  <c r="K365" i="2" s="1"/>
  <c r="I365" i="2"/>
  <c r="G366" i="2" s="1"/>
  <c r="H205" i="3"/>
  <c r="J205" i="3" s="1"/>
  <c r="I205" i="3"/>
  <c r="K205" i="3" l="1"/>
  <c r="N205" i="3"/>
  <c r="I366" i="2"/>
  <c r="G367" i="2" s="1"/>
  <c r="H366" i="2"/>
  <c r="J366" i="2" s="1"/>
  <c r="K366" i="2" s="1"/>
  <c r="G206" i="3"/>
  <c r="H367" i="2" l="1"/>
  <c r="J367" i="2" s="1"/>
  <c r="K367" i="2" s="1"/>
  <c r="I367" i="2"/>
  <c r="G368" i="2" s="1"/>
  <c r="H206" i="3"/>
  <c r="J206" i="3" s="1"/>
  <c r="I206" i="3"/>
  <c r="K206" i="3" l="1"/>
  <c r="N206" i="3"/>
  <c r="I368" i="2"/>
  <c r="G369" i="2" s="1"/>
  <c r="H368" i="2"/>
  <c r="J368" i="2" s="1"/>
  <c r="K368" i="2" s="1"/>
  <c r="G207" i="3"/>
  <c r="H369" i="2" l="1"/>
  <c r="J369" i="2" s="1"/>
  <c r="K369" i="2" s="1"/>
  <c r="I369" i="2"/>
  <c r="G370" i="2" s="1"/>
  <c r="H207" i="3"/>
  <c r="J207" i="3" s="1"/>
  <c r="I207" i="3"/>
  <c r="K207" i="3" l="1"/>
  <c r="N207" i="3"/>
  <c r="I370" i="2"/>
  <c r="G371" i="2" s="1"/>
  <c r="H370" i="2"/>
  <c r="J370" i="2" s="1"/>
  <c r="K370" i="2" s="1"/>
  <c r="G208" i="3"/>
  <c r="H371" i="2" l="1"/>
  <c r="J371" i="2" s="1"/>
  <c r="K371" i="2" s="1"/>
  <c r="I371" i="2"/>
  <c r="G372" i="2" s="1"/>
  <c r="H208" i="3"/>
  <c r="J208" i="3" s="1"/>
  <c r="I208" i="3"/>
  <c r="K208" i="3" l="1"/>
  <c r="N208" i="3"/>
  <c r="I372" i="2"/>
  <c r="G373" i="2" s="1"/>
  <c r="H372" i="2"/>
  <c r="J372" i="2" s="1"/>
  <c r="K372" i="2" s="1"/>
  <c r="G209" i="3"/>
  <c r="H373" i="2" l="1"/>
  <c r="J373" i="2" s="1"/>
  <c r="K373" i="2" s="1"/>
  <c r="I373" i="2"/>
  <c r="G374" i="2" s="1"/>
  <c r="H209" i="3"/>
  <c r="J209" i="3" s="1"/>
  <c r="I209" i="3"/>
  <c r="K209" i="3" l="1"/>
  <c r="N209" i="3"/>
  <c r="I374" i="2"/>
  <c r="G375" i="2" s="1"/>
  <c r="H374" i="2"/>
  <c r="J374" i="2" s="1"/>
  <c r="K374" i="2" s="1"/>
  <c r="G210" i="3"/>
  <c r="H375" i="2" l="1"/>
  <c r="J375" i="2" s="1"/>
  <c r="K375" i="2" s="1"/>
  <c r="I375" i="2"/>
  <c r="G376" i="2" s="1"/>
  <c r="H210" i="3"/>
  <c r="J210" i="3" s="1"/>
  <c r="I210" i="3"/>
  <c r="K210" i="3" l="1"/>
  <c r="N210" i="3"/>
  <c r="I376" i="2"/>
  <c r="G377" i="2" s="1"/>
  <c r="H376" i="2"/>
  <c r="J376" i="2" s="1"/>
  <c r="K376" i="2" s="1"/>
  <c r="G211" i="3"/>
  <c r="H377" i="2" l="1"/>
  <c r="J377" i="2" s="1"/>
  <c r="K377" i="2" s="1"/>
  <c r="I377" i="2"/>
  <c r="G378" i="2" s="1"/>
  <c r="H211" i="3"/>
  <c r="J211" i="3" s="1"/>
  <c r="I211" i="3"/>
  <c r="K211" i="3" l="1"/>
  <c r="N211" i="3"/>
  <c r="I378" i="2"/>
  <c r="G379" i="2" s="1"/>
  <c r="H378" i="2"/>
  <c r="J378" i="2" s="1"/>
  <c r="K378" i="2" s="1"/>
  <c r="G212" i="3"/>
  <c r="I212" i="3" s="1"/>
  <c r="H379" i="2" l="1"/>
  <c r="J379" i="2" s="1"/>
  <c r="K379" i="2" s="1"/>
  <c r="I379" i="2"/>
  <c r="G380" i="2" s="1"/>
  <c r="H212" i="3"/>
  <c r="J212" i="3" s="1"/>
  <c r="K212" i="3" l="1"/>
  <c r="N212" i="3"/>
  <c r="I380" i="2"/>
  <c r="G381" i="2" s="1"/>
  <c r="H380" i="2"/>
  <c r="J380" i="2" s="1"/>
  <c r="K380" i="2" s="1"/>
  <c r="G213" i="3"/>
  <c r="H381" i="2" l="1"/>
  <c r="J381" i="2" s="1"/>
  <c r="K381" i="2" s="1"/>
  <c r="I381" i="2"/>
  <c r="G382" i="2" s="1"/>
  <c r="H213" i="3"/>
  <c r="J213" i="3" s="1"/>
  <c r="I213" i="3"/>
  <c r="G214" i="3" s="1"/>
  <c r="K213" i="3" l="1"/>
  <c r="N213" i="3"/>
  <c r="I382" i="2"/>
  <c r="G383" i="2" s="1"/>
  <c r="H382" i="2"/>
  <c r="J382" i="2" s="1"/>
  <c r="K382" i="2" s="1"/>
  <c r="H214" i="3"/>
  <c r="J214" i="3" s="1"/>
  <c r="I214" i="3"/>
  <c r="G215" i="3" s="1"/>
  <c r="K214" i="3" l="1"/>
  <c r="N214" i="3"/>
  <c r="H383" i="2"/>
  <c r="J383" i="2" s="1"/>
  <c r="K383" i="2" s="1"/>
  <c r="I383" i="2"/>
  <c r="G384" i="2" s="1"/>
  <c r="H215" i="3"/>
  <c r="J215" i="3" s="1"/>
  <c r="I215" i="3"/>
  <c r="G216" i="3" s="1"/>
  <c r="H216" i="3" s="1"/>
  <c r="J216" i="3" s="1"/>
  <c r="K216" i="3" l="1"/>
  <c r="N216" i="3"/>
  <c r="K215" i="3"/>
  <c r="N215" i="3"/>
  <c r="I384" i="2"/>
  <c r="G385" i="2" s="1"/>
  <c r="H384" i="2"/>
  <c r="J384" i="2" s="1"/>
  <c r="K384" i="2" s="1"/>
  <c r="I216" i="3"/>
  <c r="G217" i="3" s="1"/>
  <c r="H385" i="2" l="1"/>
  <c r="J385" i="2" s="1"/>
  <c r="K385" i="2" s="1"/>
  <c r="I385" i="2"/>
  <c r="G386" i="2" s="1"/>
  <c r="H217" i="3"/>
  <c r="J217" i="3" s="1"/>
  <c r="I217" i="3"/>
  <c r="K217" i="3" l="1"/>
  <c r="N217" i="3"/>
  <c r="I386" i="2"/>
  <c r="G387" i="2" s="1"/>
  <c r="H386" i="2"/>
  <c r="J386" i="2" s="1"/>
  <c r="K386" i="2" s="1"/>
  <c r="G218" i="3"/>
  <c r="H387" i="2" l="1"/>
  <c r="J387" i="2" s="1"/>
  <c r="K387" i="2" s="1"/>
  <c r="I387" i="2"/>
  <c r="G388" i="2" s="1"/>
  <c r="H218" i="3"/>
  <c r="J218" i="3" s="1"/>
  <c r="I218" i="3"/>
  <c r="K218" i="3" l="1"/>
  <c r="N218" i="3"/>
  <c r="I388" i="2"/>
  <c r="G389" i="2" s="1"/>
  <c r="H388" i="2"/>
  <c r="J388" i="2" s="1"/>
  <c r="K388" i="2" s="1"/>
  <c r="G219" i="3"/>
  <c r="H389" i="2" l="1"/>
  <c r="I389" i="2"/>
  <c r="H219" i="3"/>
  <c r="J219" i="3" s="1"/>
  <c r="I219" i="3"/>
  <c r="K219" i="3" l="1"/>
  <c r="N219" i="3"/>
  <c r="J389" i="2"/>
  <c r="K389" i="2" s="1"/>
  <c r="G220" i="3"/>
  <c r="H220" i="3" l="1"/>
  <c r="J220" i="3" s="1"/>
  <c r="I220" i="3"/>
  <c r="K220" i="3" l="1"/>
  <c r="N220" i="3"/>
  <c r="G221" i="3"/>
  <c r="I221" i="3" s="1"/>
  <c r="H221" i="3" l="1"/>
  <c r="J221" i="3" s="1"/>
  <c r="K221" i="3" l="1"/>
  <c r="N221" i="3"/>
  <c r="G222" i="3"/>
  <c r="H222" i="3" l="1"/>
  <c r="J222" i="3" s="1"/>
  <c r="I222" i="3"/>
  <c r="G223" i="3" s="1"/>
  <c r="I223" i="3" s="1"/>
  <c r="K222" i="3" l="1"/>
  <c r="N222" i="3"/>
  <c r="H223" i="3"/>
  <c r="J223" i="3" s="1"/>
  <c r="G224" i="3"/>
  <c r="I224" i="3" s="1"/>
  <c r="K223" i="3" l="1"/>
  <c r="N223" i="3"/>
  <c r="H224" i="3"/>
  <c r="J224" i="3" s="1"/>
  <c r="G225" i="3"/>
  <c r="I225" i="3" s="1"/>
  <c r="K224" i="3" l="1"/>
  <c r="N224" i="3"/>
  <c r="H225" i="3"/>
  <c r="J225" i="3" s="1"/>
  <c r="K225" i="3" l="1"/>
  <c r="N225" i="3"/>
  <c r="G226" i="3"/>
  <c r="H226" i="3" l="1"/>
  <c r="J226" i="3" s="1"/>
  <c r="I226" i="3"/>
  <c r="G227" i="3" s="1"/>
  <c r="U3" i="2"/>
  <c r="K226" i="3" l="1"/>
  <c r="N226" i="3"/>
  <c r="H227" i="3"/>
  <c r="J227" i="3" s="1"/>
  <c r="I227" i="3"/>
  <c r="G228" i="3" s="1"/>
  <c r="K227" i="3" l="1"/>
  <c r="N227" i="3"/>
  <c r="H228" i="3"/>
  <c r="J228" i="3" s="1"/>
  <c r="I228" i="3"/>
  <c r="G229" i="3" s="1"/>
  <c r="K228" i="3" l="1"/>
  <c r="N228" i="3"/>
  <c r="H229" i="3"/>
  <c r="J229" i="3" s="1"/>
  <c r="I229" i="3"/>
  <c r="G230" i="3" s="1"/>
  <c r="K229" i="3" l="1"/>
  <c r="N229" i="3"/>
  <c r="H230" i="3"/>
  <c r="J230" i="3" s="1"/>
  <c r="I230" i="3"/>
  <c r="G231" i="3" s="1"/>
  <c r="K230" i="3" l="1"/>
  <c r="N230" i="3"/>
  <c r="H231" i="3"/>
  <c r="J231" i="3" s="1"/>
  <c r="I231" i="3"/>
  <c r="K231" i="3" l="1"/>
  <c r="N231" i="3"/>
  <c r="G232" i="3"/>
  <c r="H232" i="3" l="1"/>
  <c r="J232" i="3" s="1"/>
  <c r="I232" i="3"/>
  <c r="G233" i="3" s="1"/>
  <c r="K232" i="3" l="1"/>
  <c r="N232" i="3"/>
  <c r="H233" i="3"/>
  <c r="J233" i="3" s="1"/>
  <c r="I233" i="3"/>
  <c r="G234" i="3" s="1"/>
  <c r="K233" i="3" l="1"/>
  <c r="N233" i="3"/>
  <c r="H234" i="3"/>
  <c r="J234" i="3" s="1"/>
  <c r="I234" i="3"/>
  <c r="G235" i="3" s="1"/>
  <c r="K234" i="3" l="1"/>
  <c r="N234" i="3"/>
  <c r="H235" i="3"/>
  <c r="J235" i="3" s="1"/>
  <c r="I235" i="3"/>
  <c r="G236" i="3" s="1"/>
  <c r="K235" i="3" l="1"/>
  <c r="N235" i="3"/>
  <c r="H236" i="3"/>
  <c r="J236" i="3" s="1"/>
  <c r="I236" i="3"/>
  <c r="G237" i="3" s="1"/>
  <c r="K236" i="3" l="1"/>
  <c r="N236" i="3"/>
  <c r="H237" i="3"/>
  <c r="J237" i="3" s="1"/>
  <c r="I237" i="3"/>
  <c r="K237" i="3" l="1"/>
  <c r="N237" i="3"/>
  <c r="G238" i="3"/>
  <c r="H238" i="3" l="1"/>
  <c r="J238" i="3" s="1"/>
  <c r="I238" i="3"/>
  <c r="G239" i="3" s="1"/>
  <c r="K238" i="3" l="1"/>
  <c r="N238" i="3"/>
  <c r="H239" i="3"/>
  <c r="J239" i="3" s="1"/>
  <c r="I239" i="3"/>
  <c r="G240" i="3" s="1"/>
  <c r="K239" i="3" l="1"/>
  <c r="N239" i="3"/>
  <c r="H240" i="3"/>
  <c r="J240" i="3" s="1"/>
  <c r="I240" i="3"/>
  <c r="G241" i="3" s="1"/>
  <c r="K240" i="3" l="1"/>
  <c r="N240" i="3"/>
  <c r="H241" i="3"/>
  <c r="J241" i="3" s="1"/>
  <c r="I241" i="3"/>
  <c r="G242" i="3" s="1"/>
  <c r="K241" i="3" l="1"/>
  <c r="N241" i="3"/>
  <c r="H242" i="3"/>
  <c r="J242" i="3" s="1"/>
  <c r="I242" i="3"/>
  <c r="G243" i="3" s="1"/>
  <c r="K242" i="3" l="1"/>
  <c r="N242" i="3"/>
  <c r="H243" i="3"/>
  <c r="J243" i="3" s="1"/>
  <c r="I243" i="3"/>
  <c r="G244" i="3" s="1"/>
  <c r="K243" i="3" l="1"/>
  <c r="N243" i="3"/>
  <c r="H244" i="3"/>
  <c r="J244" i="3" s="1"/>
  <c r="I244" i="3"/>
  <c r="K244" i="3" l="1"/>
  <c r="N244" i="3"/>
  <c r="G245" i="3"/>
  <c r="H245" i="3" l="1"/>
  <c r="J245" i="3" s="1"/>
  <c r="I245" i="3"/>
  <c r="K245" i="3" l="1"/>
  <c r="N245" i="3"/>
  <c r="G246" i="3"/>
  <c r="H246" i="3" l="1"/>
  <c r="J246" i="3" s="1"/>
  <c r="I246" i="3"/>
  <c r="G247" i="3" s="1"/>
  <c r="K246" i="3" l="1"/>
  <c r="N246" i="3"/>
  <c r="H247" i="3"/>
  <c r="J247" i="3" s="1"/>
  <c r="I247" i="3"/>
  <c r="G248" i="3" s="1"/>
  <c r="K247" i="3" l="1"/>
  <c r="N247" i="3"/>
  <c r="H248" i="3"/>
  <c r="J248" i="3" s="1"/>
  <c r="I248" i="3"/>
  <c r="K248" i="3" l="1"/>
  <c r="N248" i="3"/>
  <c r="G249" i="3"/>
  <c r="H249" i="3" l="1"/>
  <c r="J249" i="3" s="1"/>
  <c r="I249" i="3"/>
  <c r="K249" i="3" l="1"/>
  <c r="N249" i="3"/>
  <c r="G250" i="3"/>
  <c r="H250" i="3" l="1"/>
  <c r="J250" i="3" s="1"/>
  <c r="I250" i="3"/>
  <c r="K250" i="3" l="1"/>
  <c r="N250" i="3"/>
  <c r="G251" i="3"/>
  <c r="I251" i="3" s="1"/>
  <c r="H251" i="3" l="1"/>
  <c r="J251" i="3" s="1"/>
  <c r="K251" i="3" l="1"/>
  <c r="N251" i="3"/>
  <c r="G252" i="3"/>
  <c r="H252" i="3" l="1"/>
  <c r="J252" i="3" s="1"/>
  <c r="I252" i="3"/>
  <c r="G253" i="3" s="1"/>
  <c r="K252" i="3" l="1"/>
  <c r="N252" i="3"/>
  <c r="H253" i="3"/>
  <c r="J253" i="3" s="1"/>
  <c r="I253" i="3"/>
  <c r="G254" i="3" s="1"/>
  <c r="K253" i="3" l="1"/>
  <c r="N253" i="3"/>
  <c r="H254" i="3"/>
  <c r="J254" i="3" s="1"/>
  <c r="I254" i="3"/>
  <c r="G255" i="3" s="1"/>
  <c r="K254" i="3" l="1"/>
  <c r="N254" i="3"/>
  <c r="H255" i="3"/>
  <c r="J255" i="3" s="1"/>
  <c r="I255" i="3"/>
  <c r="G256" i="3" s="1"/>
  <c r="K255" i="3" l="1"/>
  <c r="N255" i="3"/>
  <c r="H256" i="3"/>
  <c r="J256" i="3" s="1"/>
  <c r="I256" i="3"/>
  <c r="G257" i="3" s="1"/>
  <c r="K256" i="3" l="1"/>
  <c r="N256" i="3"/>
  <c r="H257" i="3"/>
  <c r="J257" i="3" s="1"/>
  <c r="I257" i="3"/>
  <c r="K257" i="3" l="1"/>
  <c r="N257" i="3"/>
  <c r="G258" i="3"/>
  <c r="H258" i="3" l="1"/>
  <c r="J258" i="3" s="1"/>
  <c r="I258" i="3"/>
  <c r="G259" i="3" s="1"/>
  <c r="K258" i="3" l="1"/>
  <c r="N258" i="3"/>
  <c r="H259" i="3"/>
  <c r="J259" i="3" s="1"/>
  <c r="I259" i="3"/>
  <c r="G260" i="3" s="1"/>
  <c r="K259" i="3" l="1"/>
  <c r="N259" i="3"/>
  <c r="H260" i="3"/>
  <c r="J260" i="3" s="1"/>
  <c r="I260" i="3"/>
  <c r="G261" i="3" s="1"/>
  <c r="K260" i="3" l="1"/>
  <c r="N260" i="3"/>
  <c r="H261" i="3"/>
  <c r="J261" i="3" s="1"/>
  <c r="I261" i="3"/>
  <c r="K261" i="3" l="1"/>
  <c r="N261" i="3"/>
  <c r="G262" i="3"/>
  <c r="H262" i="3" l="1"/>
  <c r="J262" i="3" s="1"/>
  <c r="I262" i="3"/>
  <c r="G263" i="3" s="1"/>
  <c r="K262" i="3" l="1"/>
  <c r="N262" i="3"/>
  <c r="H263" i="3"/>
  <c r="J263" i="3" s="1"/>
  <c r="I263" i="3"/>
  <c r="G264" i="3" s="1"/>
  <c r="K263" i="3" l="1"/>
  <c r="N263" i="3"/>
  <c r="H264" i="3"/>
  <c r="J264" i="3" s="1"/>
  <c r="I264" i="3"/>
  <c r="G265" i="3" s="1"/>
  <c r="K264" i="3" l="1"/>
  <c r="N264" i="3"/>
  <c r="H265" i="3"/>
  <c r="J265" i="3" s="1"/>
  <c r="I265" i="3"/>
  <c r="G266" i="3" s="1"/>
  <c r="K265" i="3" l="1"/>
  <c r="N265" i="3"/>
  <c r="H266" i="3"/>
  <c r="J266" i="3" s="1"/>
  <c r="I266" i="3"/>
  <c r="G267" i="3" s="1"/>
  <c r="K266" i="3" l="1"/>
  <c r="N266" i="3"/>
  <c r="H267" i="3"/>
  <c r="J267" i="3" s="1"/>
  <c r="I267" i="3"/>
  <c r="G268" i="3" s="1"/>
  <c r="K267" i="3" l="1"/>
  <c r="N267" i="3"/>
  <c r="H268" i="3"/>
  <c r="J268" i="3" s="1"/>
  <c r="I268" i="3"/>
  <c r="G269" i="3" s="1"/>
  <c r="K268" i="3" l="1"/>
  <c r="N268" i="3"/>
  <c r="H269" i="3"/>
  <c r="J269" i="3" s="1"/>
  <c r="I269" i="3"/>
  <c r="G270" i="3" s="1"/>
  <c r="K269" i="3" l="1"/>
  <c r="N269" i="3"/>
  <c r="H270" i="3"/>
  <c r="J270" i="3" s="1"/>
  <c r="I270" i="3"/>
  <c r="G271" i="3" s="1"/>
  <c r="K270" i="3" l="1"/>
  <c r="N270" i="3"/>
  <c r="H271" i="3"/>
  <c r="J271" i="3" s="1"/>
  <c r="I271" i="3"/>
  <c r="G272" i="3" s="1"/>
  <c r="K271" i="3" l="1"/>
  <c r="N271" i="3"/>
  <c r="H272" i="3"/>
  <c r="J272" i="3" s="1"/>
  <c r="I272" i="3"/>
  <c r="G273" i="3" s="1"/>
  <c r="K272" i="3" l="1"/>
  <c r="N272" i="3"/>
  <c r="H273" i="3"/>
  <c r="J273" i="3" s="1"/>
  <c r="I273" i="3"/>
  <c r="G274" i="3" s="1"/>
  <c r="K273" i="3" l="1"/>
  <c r="N273" i="3"/>
  <c r="H274" i="3"/>
  <c r="J274" i="3" s="1"/>
  <c r="I274" i="3"/>
  <c r="G275" i="3" s="1"/>
  <c r="K274" i="3" l="1"/>
  <c r="N274" i="3"/>
  <c r="H275" i="3"/>
  <c r="J275" i="3" s="1"/>
  <c r="I275" i="3"/>
  <c r="K275" i="3" l="1"/>
  <c r="N275" i="3"/>
  <c r="G276" i="3"/>
  <c r="H276" i="3" l="1"/>
  <c r="J276" i="3" s="1"/>
  <c r="I276" i="3"/>
  <c r="G277" i="3" s="1"/>
  <c r="K276" i="3" l="1"/>
  <c r="N276" i="3"/>
  <c r="H277" i="3"/>
  <c r="J277" i="3" s="1"/>
  <c r="I277" i="3"/>
  <c r="G278" i="3" s="1"/>
  <c r="K277" i="3" l="1"/>
  <c r="N277" i="3"/>
  <c r="H278" i="3"/>
  <c r="J278" i="3" s="1"/>
  <c r="I278" i="3"/>
  <c r="G279" i="3" s="1"/>
  <c r="K278" i="3" l="1"/>
  <c r="N278" i="3"/>
  <c r="H279" i="3"/>
  <c r="J279" i="3" s="1"/>
  <c r="I279" i="3"/>
  <c r="G280" i="3" s="1"/>
  <c r="K279" i="3" l="1"/>
  <c r="N279" i="3"/>
  <c r="H280" i="3"/>
  <c r="J280" i="3" s="1"/>
  <c r="I280" i="3"/>
  <c r="G281" i="3" s="1"/>
  <c r="K280" i="3" l="1"/>
  <c r="N280" i="3"/>
  <c r="H281" i="3"/>
  <c r="J281" i="3" s="1"/>
  <c r="I281" i="3"/>
  <c r="K281" i="3" l="1"/>
  <c r="N281" i="3"/>
  <c r="G282" i="3"/>
  <c r="H282" i="3" l="1"/>
  <c r="J282" i="3" s="1"/>
  <c r="I282" i="3"/>
  <c r="G283" i="3" s="1"/>
  <c r="K282" i="3" l="1"/>
  <c r="N282" i="3"/>
  <c r="H283" i="3"/>
  <c r="J283" i="3" s="1"/>
  <c r="I283" i="3"/>
  <c r="K283" i="3" l="1"/>
  <c r="N283" i="3"/>
  <c r="G284" i="3"/>
  <c r="H284" i="3" l="1"/>
  <c r="J284" i="3" s="1"/>
  <c r="I284" i="3"/>
  <c r="G285" i="3" s="1"/>
  <c r="K284" i="3" l="1"/>
  <c r="N284" i="3"/>
  <c r="H285" i="3"/>
  <c r="J285" i="3" s="1"/>
  <c r="I285" i="3"/>
  <c r="G286" i="3" s="1"/>
  <c r="K285" i="3" l="1"/>
  <c r="N285" i="3"/>
  <c r="H286" i="3"/>
  <c r="J286" i="3" s="1"/>
  <c r="I286" i="3"/>
  <c r="G287" i="3" s="1"/>
  <c r="K286" i="3" l="1"/>
  <c r="N286" i="3"/>
  <c r="H287" i="3"/>
  <c r="J287" i="3" s="1"/>
  <c r="I287" i="3"/>
  <c r="G288" i="3" s="1"/>
  <c r="K287" i="3" l="1"/>
  <c r="N287" i="3"/>
  <c r="H288" i="3"/>
  <c r="J288" i="3" s="1"/>
  <c r="I288" i="3"/>
  <c r="K288" i="3" l="1"/>
  <c r="N288" i="3"/>
  <c r="G289" i="3"/>
  <c r="H289" i="3" l="1"/>
  <c r="J289" i="3" s="1"/>
  <c r="I289" i="3"/>
  <c r="K289" i="3" l="1"/>
  <c r="N289" i="3"/>
  <c r="G290" i="3"/>
  <c r="H290" i="3" l="1"/>
  <c r="J290" i="3" s="1"/>
  <c r="I290" i="3"/>
  <c r="G291" i="3" s="1"/>
  <c r="K290" i="3" l="1"/>
  <c r="N290" i="3"/>
  <c r="H291" i="3"/>
  <c r="J291" i="3" s="1"/>
  <c r="I291" i="3"/>
  <c r="K291" i="3" l="1"/>
  <c r="N291" i="3"/>
  <c r="G292" i="3"/>
  <c r="I292" i="3" s="1"/>
  <c r="H292" i="3" l="1"/>
  <c r="J292" i="3" s="1"/>
  <c r="K292" i="3" l="1"/>
  <c r="N292" i="3"/>
  <c r="G293" i="3"/>
  <c r="H293" i="3" l="1"/>
  <c r="J293" i="3" s="1"/>
  <c r="I293" i="3"/>
  <c r="G294" i="3" s="1"/>
  <c r="K293" i="3" l="1"/>
  <c r="N293" i="3"/>
  <c r="H294" i="3"/>
  <c r="J294" i="3" s="1"/>
  <c r="I294" i="3"/>
  <c r="G295" i="3" s="1"/>
  <c r="K294" i="3" l="1"/>
  <c r="N294" i="3"/>
  <c r="H295" i="3"/>
  <c r="J295" i="3" s="1"/>
  <c r="I295" i="3"/>
  <c r="G296" i="3" s="1"/>
  <c r="K295" i="3" l="1"/>
  <c r="N295" i="3"/>
  <c r="H296" i="3"/>
  <c r="J296" i="3" s="1"/>
  <c r="I296" i="3"/>
  <c r="G297" i="3" s="1"/>
  <c r="K296" i="3" l="1"/>
  <c r="N296" i="3"/>
  <c r="H297" i="3"/>
  <c r="J297" i="3" s="1"/>
  <c r="I297" i="3"/>
  <c r="K297" i="3" l="1"/>
  <c r="N297" i="3"/>
  <c r="G298" i="3"/>
  <c r="H298" i="3" l="1"/>
  <c r="J298" i="3" s="1"/>
  <c r="I298" i="3"/>
  <c r="G299" i="3" s="1"/>
  <c r="K298" i="3" l="1"/>
  <c r="N298" i="3"/>
  <c r="H299" i="3"/>
  <c r="J299" i="3" s="1"/>
  <c r="I299" i="3"/>
  <c r="G300" i="3" s="1"/>
  <c r="K299" i="3" l="1"/>
  <c r="N299" i="3"/>
  <c r="H300" i="3"/>
  <c r="J300" i="3" s="1"/>
  <c r="I300" i="3"/>
  <c r="G301" i="3" s="1"/>
  <c r="K300" i="3" l="1"/>
  <c r="N300" i="3"/>
  <c r="H301" i="3"/>
  <c r="J301" i="3" s="1"/>
  <c r="I301" i="3"/>
  <c r="G302" i="3" s="1"/>
  <c r="K301" i="3" l="1"/>
  <c r="N301" i="3"/>
  <c r="H302" i="3"/>
  <c r="J302" i="3" s="1"/>
  <c r="I302" i="3"/>
  <c r="G303" i="3" s="1"/>
  <c r="K302" i="3" l="1"/>
  <c r="N302" i="3"/>
  <c r="H303" i="3"/>
  <c r="J303" i="3" s="1"/>
  <c r="I303" i="3"/>
  <c r="K303" i="3" l="1"/>
  <c r="N303" i="3"/>
  <c r="G304" i="3"/>
  <c r="H304" i="3" l="1"/>
  <c r="J304" i="3" s="1"/>
  <c r="I304" i="3"/>
  <c r="K304" i="3" l="1"/>
  <c r="N304" i="3"/>
  <c r="G305" i="3"/>
  <c r="I305" i="3" s="1"/>
  <c r="H305" i="3" l="1"/>
  <c r="J305" i="3" s="1"/>
  <c r="K305" i="3" l="1"/>
  <c r="N305" i="3"/>
  <c r="G306" i="3"/>
  <c r="H306" i="3" l="1"/>
  <c r="J306" i="3" s="1"/>
  <c r="I306" i="3"/>
  <c r="G307" i="3" s="1"/>
  <c r="I307" i="3" s="1"/>
  <c r="K306" i="3" l="1"/>
  <c r="N306" i="3"/>
  <c r="H307" i="3"/>
  <c r="J307" i="3" s="1"/>
  <c r="G308" i="3"/>
  <c r="K307" i="3" l="1"/>
  <c r="N307" i="3"/>
  <c r="H308" i="3"/>
  <c r="J308" i="3" s="1"/>
  <c r="I308" i="3"/>
  <c r="K308" i="3" l="1"/>
  <c r="N308" i="3"/>
  <c r="G309" i="3"/>
  <c r="I309" i="3" s="1"/>
  <c r="H309" i="3" l="1"/>
  <c r="J309" i="3" s="1"/>
  <c r="K309" i="3" l="1"/>
  <c r="N309" i="3"/>
  <c r="G310" i="3"/>
  <c r="H310" i="3" l="1"/>
  <c r="J310" i="3" s="1"/>
  <c r="I310" i="3"/>
  <c r="K310" i="3" l="1"/>
  <c r="N310" i="3"/>
  <c r="G311" i="3"/>
  <c r="I311" i="3" s="1"/>
  <c r="H311" i="3" l="1"/>
  <c r="J311" i="3" s="1"/>
  <c r="K311" i="3" l="1"/>
  <c r="N311" i="3"/>
  <c r="G312" i="3"/>
  <c r="H312" i="3" l="1"/>
  <c r="J312" i="3" s="1"/>
  <c r="I312" i="3"/>
  <c r="G313" i="3" s="1"/>
  <c r="I313" i="3" s="1"/>
  <c r="K312" i="3" l="1"/>
  <c r="N312" i="3"/>
  <c r="H313" i="3"/>
  <c r="J313" i="3" s="1"/>
  <c r="G314" i="3"/>
  <c r="K313" i="3" l="1"/>
  <c r="N313" i="3"/>
  <c r="H314" i="3"/>
  <c r="J314" i="3" s="1"/>
  <c r="I314" i="3"/>
  <c r="K314" i="3" l="1"/>
  <c r="N314" i="3"/>
  <c r="G315" i="3"/>
  <c r="I315" i="3" s="1"/>
  <c r="H315" i="3" l="1"/>
  <c r="J315" i="3" s="1"/>
  <c r="K315" i="3" l="1"/>
  <c r="N315" i="3"/>
  <c r="G316" i="3"/>
  <c r="I316" i="3" s="1"/>
  <c r="H316" i="3" l="1"/>
  <c r="J316" i="3" s="1"/>
  <c r="K316" i="3" l="1"/>
  <c r="N316" i="3"/>
  <c r="G317" i="3"/>
  <c r="I317" i="3" s="1"/>
  <c r="H317" i="3" l="1"/>
  <c r="J317" i="3" s="1"/>
  <c r="K317" i="3" l="1"/>
  <c r="N317" i="3"/>
  <c r="G318" i="3"/>
  <c r="H318" i="3" l="1"/>
  <c r="J318" i="3" s="1"/>
  <c r="I318" i="3"/>
  <c r="G319" i="3" s="1"/>
  <c r="I319" i="3" s="1"/>
  <c r="K318" i="3" l="1"/>
  <c r="N318" i="3"/>
  <c r="H319" i="3"/>
  <c r="J319" i="3" s="1"/>
  <c r="G320" i="3"/>
  <c r="K319" i="3" l="1"/>
  <c r="N319" i="3"/>
  <c r="H320" i="3"/>
  <c r="J320" i="3" s="1"/>
  <c r="I320" i="3"/>
  <c r="K320" i="3" l="1"/>
  <c r="N320" i="3"/>
  <c r="G321" i="3"/>
  <c r="H321" i="3" l="1"/>
  <c r="J321" i="3" s="1"/>
  <c r="I321" i="3"/>
  <c r="K321" i="3" l="1"/>
  <c r="N321" i="3"/>
  <c r="G322" i="3"/>
  <c r="I322" i="3" s="1"/>
  <c r="H322" i="3" l="1"/>
  <c r="J322" i="3" s="1"/>
  <c r="K322" i="3" l="1"/>
  <c r="N322" i="3"/>
  <c r="G323" i="3"/>
  <c r="I323" i="3" s="1"/>
  <c r="H323" i="3" l="1"/>
  <c r="J323" i="3" s="1"/>
  <c r="K323" i="3" l="1"/>
  <c r="N323" i="3"/>
  <c r="G324" i="3"/>
  <c r="H324" i="3" l="1"/>
  <c r="J324" i="3" s="1"/>
  <c r="I324" i="3"/>
  <c r="G325" i="3" s="1"/>
  <c r="K324" i="3" l="1"/>
  <c r="N324" i="3"/>
  <c r="H325" i="3"/>
  <c r="J325" i="3" s="1"/>
  <c r="I325" i="3"/>
  <c r="K325" i="3" l="1"/>
  <c r="N325" i="3"/>
  <c r="G326" i="3"/>
  <c r="H326" i="3" l="1"/>
  <c r="J326" i="3" s="1"/>
  <c r="I326" i="3"/>
  <c r="G327" i="3" s="1"/>
  <c r="K326" i="3" l="1"/>
  <c r="N326" i="3"/>
  <c r="H327" i="3"/>
  <c r="J327" i="3" s="1"/>
  <c r="I327" i="3"/>
  <c r="G328" i="3" s="1"/>
  <c r="K327" i="3" l="1"/>
  <c r="N327" i="3"/>
  <c r="H328" i="3"/>
  <c r="J328" i="3" s="1"/>
  <c r="I328" i="3"/>
  <c r="G329" i="3" s="1"/>
  <c r="K328" i="3" l="1"/>
  <c r="N328" i="3"/>
  <c r="H329" i="3"/>
  <c r="J329" i="3" s="1"/>
  <c r="I329" i="3"/>
  <c r="K329" i="3" l="1"/>
  <c r="N329" i="3"/>
  <c r="G330" i="3"/>
  <c r="H330" i="3" l="1"/>
  <c r="J330" i="3" s="1"/>
  <c r="I330" i="3"/>
  <c r="K330" i="3" l="1"/>
  <c r="N330" i="3"/>
  <c r="G331" i="3"/>
  <c r="H331" i="3" l="1"/>
  <c r="J331" i="3" s="1"/>
  <c r="I331" i="3"/>
  <c r="K331" i="3" l="1"/>
  <c r="N331" i="3"/>
  <c r="G332" i="3"/>
  <c r="H332" i="3" l="1"/>
  <c r="J332" i="3" s="1"/>
  <c r="I332" i="3"/>
  <c r="K332" i="3" l="1"/>
  <c r="N332" i="3"/>
  <c r="G333" i="3"/>
  <c r="I333" i="3" s="1"/>
  <c r="H333" i="3" l="1"/>
  <c r="J333" i="3" s="1"/>
  <c r="K333" i="3" l="1"/>
  <c r="N333" i="3"/>
  <c r="G334" i="3"/>
  <c r="I334" i="3" s="1"/>
  <c r="H334" i="3" l="1"/>
  <c r="G335" i="3" s="1"/>
  <c r="H335" i="3" l="1"/>
  <c r="J335" i="3" s="1"/>
  <c r="I335" i="3"/>
  <c r="J334" i="3"/>
  <c r="K334" i="3" l="1"/>
  <c r="N334" i="3"/>
  <c r="K335" i="3"/>
  <c r="N335" i="3"/>
  <c r="G336" i="3"/>
  <c r="H336" i="3" l="1"/>
  <c r="J336" i="3" s="1"/>
  <c r="I336" i="3"/>
  <c r="K336" i="3" l="1"/>
  <c r="N336" i="3"/>
  <c r="G337" i="3"/>
  <c r="H337" i="3" l="1"/>
  <c r="J337" i="3" s="1"/>
  <c r="I337" i="3"/>
  <c r="K337" i="3" l="1"/>
  <c r="N337" i="3"/>
  <c r="G338" i="3"/>
  <c r="H338" i="3" l="1"/>
  <c r="J338" i="3" s="1"/>
  <c r="I338" i="3"/>
  <c r="K338" i="3" l="1"/>
  <c r="N338" i="3"/>
  <c r="G339" i="3"/>
  <c r="H339" i="3" l="1"/>
  <c r="J339" i="3" s="1"/>
  <c r="I339" i="3"/>
  <c r="K339" i="3" l="1"/>
  <c r="N339" i="3"/>
  <c r="G340" i="3"/>
  <c r="H340" i="3" l="1"/>
  <c r="J340" i="3" s="1"/>
  <c r="I340" i="3"/>
  <c r="K340" i="3" l="1"/>
  <c r="N340" i="3"/>
  <c r="G341" i="3"/>
  <c r="H341" i="3" l="1"/>
  <c r="J341" i="3" s="1"/>
  <c r="I341" i="3"/>
  <c r="K341" i="3" l="1"/>
  <c r="N341" i="3"/>
  <c r="G342" i="3"/>
  <c r="H342" i="3" l="1"/>
  <c r="J342" i="3" s="1"/>
  <c r="I342" i="3"/>
  <c r="K342" i="3" l="1"/>
  <c r="N342" i="3"/>
  <c r="G343" i="3"/>
  <c r="H343" i="3" l="1"/>
  <c r="J343" i="3" s="1"/>
  <c r="I343" i="3"/>
  <c r="K343" i="3" l="1"/>
  <c r="N343" i="3"/>
  <c r="G344" i="3"/>
  <c r="H344" i="3" l="1"/>
  <c r="J344" i="3" s="1"/>
  <c r="I344" i="3"/>
  <c r="K344" i="3" l="1"/>
  <c r="N344" i="3"/>
  <c r="G345" i="3"/>
  <c r="H345" i="3" l="1"/>
  <c r="J345" i="3" s="1"/>
  <c r="I345" i="3"/>
  <c r="K345" i="3" l="1"/>
  <c r="N345" i="3"/>
  <c r="G346" i="3"/>
  <c r="H346" i="3" l="1"/>
  <c r="J346" i="3" s="1"/>
  <c r="I346" i="3"/>
  <c r="G347" i="3" s="1"/>
  <c r="K346" i="3" l="1"/>
  <c r="N346" i="3"/>
  <c r="H347" i="3"/>
  <c r="J347" i="3" s="1"/>
  <c r="I347" i="3"/>
  <c r="G348" i="3" s="1"/>
  <c r="K347" i="3" l="1"/>
  <c r="N347" i="3"/>
  <c r="H348" i="3"/>
  <c r="J348" i="3" s="1"/>
  <c r="I348" i="3"/>
  <c r="K348" i="3" l="1"/>
  <c r="N348" i="3"/>
  <c r="G349" i="3"/>
  <c r="H349" i="3" l="1"/>
  <c r="J349" i="3" s="1"/>
  <c r="I349" i="3"/>
  <c r="K349" i="3" l="1"/>
  <c r="N349" i="3"/>
  <c r="G350" i="3"/>
  <c r="H350" i="3" l="1"/>
  <c r="J350" i="3" s="1"/>
  <c r="I350" i="3"/>
  <c r="K350" i="3" l="1"/>
  <c r="N350" i="3"/>
  <c r="G351" i="3"/>
  <c r="I351" i="3" s="1"/>
  <c r="H351" i="3" l="1"/>
  <c r="J351" i="3" s="1"/>
  <c r="K351" i="3" l="1"/>
  <c r="N351" i="3"/>
  <c r="G352" i="3"/>
  <c r="H352" i="3" l="1"/>
  <c r="J352" i="3" s="1"/>
  <c r="I352" i="3"/>
  <c r="G353" i="3" s="1"/>
  <c r="I353" i="3" s="1"/>
  <c r="K352" i="3" l="1"/>
  <c r="N352" i="3"/>
  <c r="H353" i="3"/>
  <c r="J353" i="3" s="1"/>
  <c r="K353" i="3" l="1"/>
  <c r="N353" i="3"/>
  <c r="G354" i="3"/>
  <c r="H354" i="3" l="1"/>
  <c r="J354" i="3" s="1"/>
  <c r="I354" i="3"/>
  <c r="G355" i="3" s="1"/>
  <c r="K354" i="3" l="1"/>
  <c r="N354" i="3"/>
  <c r="H355" i="3"/>
  <c r="J355" i="3" s="1"/>
  <c r="I355" i="3"/>
  <c r="K355" i="3" l="1"/>
  <c r="N355" i="3"/>
  <c r="G356" i="3"/>
  <c r="H356" i="3" l="1"/>
  <c r="J356" i="3" s="1"/>
  <c r="I356" i="3"/>
  <c r="K356" i="3" l="1"/>
  <c r="N356" i="3"/>
  <c r="G357" i="3"/>
  <c r="H357" i="3" l="1"/>
  <c r="J357" i="3" s="1"/>
  <c r="I357" i="3"/>
  <c r="K357" i="3" l="1"/>
  <c r="N357" i="3"/>
  <c r="G358" i="3"/>
  <c r="H358" i="3" l="1"/>
  <c r="J358" i="3" s="1"/>
  <c r="I358" i="3"/>
  <c r="K358" i="3" l="1"/>
  <c r="N358" i="3"/>
  <c r="G359" i="3"/>
  <c r="H359" i="3" l="1"/>
  <c r="J359" i="3" s="1"/>
  <c r="I359" i="3"/>
  <c r="K359" i="3" l="1"/>
  <c r="N359" i="3"/>
  <c r="G360" i="3"/>
  <c r="H360" i="3" l="1"/>
  <c r="J360" i="3" s="1"/>
  <c r="I360" i="3"/>
  <c r="K360" i="3" l="1"/>
  <c r="N360" i="3"/>
  <c r="G361" i="3"/>
  <c r="H361" i="3" l="1"/>
  <c r="J361" i="3" s="1"/>
  <c r="I361" i="3"/>
  <c r="K361" i="3" l="1"/>
  <c r="N361" i="3"/>
  <c r="G362" i="3"/>
  <c r="I362" i="3" s="1"/>
  <c r="H362" i="3" l="1"/>
  <c r="J362" i="3" s="1"/>
  <c r="G363" i="3"/>
  <c r="I363" i="3" s="1"/>
  <c r="K362" i="3" l="1"/>
  <c r="N362" i="3"/>
  <c r="H363" i="3"/>
  <c r="J363" i="3" s="1"/>
  <c r="G364" i="3"/>
  <c r="I364" i="3" s="1"/>
  <c r="K363" i="3" l="1"/>
  <c r="N363" i="3"/>
  <c r="H364" i="3"/>
  <c r="J364" i="3" s="1"/>
  <c r="K364" i="3" l="1"/>
  <c r="N364" i="3"/>
  <c r="G365" i="3"/>
  <c r="H365" i="3" l="1"/>
  <c r="J365" i="3" s="1"/>
  <c r="I365" i="3"/>
  <c r="G366" i="3" s="1"/>
  <c r="K365" i="3" l="1"/>
  <c r="N365" i="3"/>
  <c r="H366" i="3"/>
  <c r="J366" i="3" s="1"/>
  <c r="I366" i="3"/>
  <c r="K366" i="3" l="1"/>
  <c r="N366" i="3"/>
  <c r="G367" i="3"/>
  <c r="H367" i="3" l="1"/>
  <c r="J367" i="3" s="1"/>
  <c r="I367" i="3"/>
  <c r="K367" i="3" l="1"/>
  <c r="N367" i="3"/>
  <c r="G368" i="3"/>
  <c r="H368" i="3" l="1"/>
  <c r="J368" i="3" s="1"/>
  <c r="I368" i="3"/>
  <c r="K368" i="3" l="1"/>
  <c r="N368" i="3"/>
  <c r="G369" i="3"/>
  <c r="H369" i="3" l="1"/>
  <c r="J369" i="3" s="1"/>
  <c r="I369" i="3"/>
  <c r="K369" i="3" l="1"/>
  <c r="N369" i="3"/>
  <c r="G370" i="3"/>
  <c r="H370" i="3" l="1"/>
  <c r="J370" i="3" s="1"/>
  <c r="I370" i="3"/>
  <c r="K370" i="3" l="1"/>
  <c r="N370" i="3"/>
  <c r="G371" i="3"/>
  <c r="H371" i="3" l="1"/>
  <c r="J371" i="3" s="1"/>
  <c r="I371" i="3"/>
  <c r="K371" i="3" l="1"/>
  <c r="N371" i="3"/>
  <c r="G372" i="3"/>
  <c r="H372" i="3" l="1"/>
  <c r="J372" i="3" s="1"/>
  <c r="I372" i="3"/>
  <c r="K372" i="3" l="1"/>
  <c r="N372" i="3"/>
  <c r="G373" i="3"/>
  <c r="H373" i="3" l="1"/>
  <c r="J373" i="3" s="1"/>
  <c r="I373" i="3"/>
  <c r="K373" i="3" l="1"/>
  <c r="N373" i="3"/>
  <c r="G374" i="3"/>
  <c r="H374" i="3" l="1"/>
  <c r="J374" i="3" s="1"/>
  <c r="I374" i="3"/>
  <c r="K374" i="3" l="1"/>
  <c r="N374" i="3"/>
  <c r="G375" i="3"/>
  <c r="H375" i="3" l="1"/>
  <c r="J375" i="3" s="1"/>
  <c r="I375" i="3"/>
  <c r="K375" i="3" l="1"/>
  <c r="N375" i="3"/>
  <c r="G376" i="3"/>
  <c r="H376" i="3" l="1"/>
  <c r="J376" i="3" s="1"/>
  <c r="I376" i="3"/>
  <c r="K376" i="3" l="1"/>
  <c r="N376" i="3"/>
  <c r="G377" i="3"/>
  <c r="I377" i="3" s="1"/>
  <c r="H377" i="3" l="1"/>
  <c r="J377" i="3" s="1"/>
  <c r="K377" i="3" l="1"/>
  <c r="N377" i="3"/>
  <c r="G378" i="3"/>
  <c r="H378" i="3" l="1"/>
  <c r="J378" i="3" s="1"/>
  <c r="I378" i="3"/>
  <c r="G379" i="3" s="1"/>
  <c r="K378" i="3" l="1"/>
  <c r="N378" i="3"/>
  <c r="H379" i="3"/>
  <c r="J379" i="3" s="1"/>
  <c r="I379" i="3"/>
  <c r="K379" i="3" l="1"/>
  <c r="N379" i="3"/>
  <c r="G380" i="3"/>
  <c r="I380" i="3" s="1"/>
  <c r="H380" i="3" l="1"/>
  <c r="J380" i="3" s="1"/>
  <c r="K380" i="3" l="1"/>
  <c r="N380" i="3"/>
  <c r="G381" i="3"/>
  <c r="H381" i="3" l="1"/>
  <c r="J381" i="3" s="1"/>
  <c r="I381" i="3"/>
  <c r="K381" i="3" l="1"/>
  <c r="N381" i="3"/>
  <c r="G382" i="3"/>
  <c r="H382" i="3" l="1"/>
  <c r="J382" i="3" s="1"/>
  <c r="I382" i="3"/>
  <c r="K382" i="3" l="1"/>
  <c r="N382" i="3"/>
  <c r="G383" i="3"/>
  <c r="I383" i="3" s="1"/>
  <c r="H383" i="3" l="1"/>
  <c r="J383" i="3" s="1"/>
  <c r="G384" i="3"/>
  <c r="I384" i="3" s="1"/>
  <c r="K383" i="3" l="1"/>
  <c r="N383" i="3"/>
  <c r="H384" i="3"/>
  <c r="J384" i="3" s="1"/>
  <c r="K384" i="3" l="1"/>
  <c r="N384" i="3"/>
  <c r="G385" i="3"/>
  <c r="H385" i="3" l="1"/>
  <c r="J385" i="3" s="1"/>
  <c r="I385" i="3"/>
  <c r="G386" i="3" s="1"/>
  <c r="K385" i="3" l="1"/>
  <c r="N385" i="3"/>
  <c r="H386" i="3"/>
  <c r="J386" i="3" s="1"/>
  <c r="I386" i="3"/>
  <c r="G387" i="3" s="1"/>
  <c r="K386" i="3" l="1"/>
  <c r="N386" i="3"/>
  <c r="H387" i="3"/>
  <c r="J387" i="3" s="1"/>
  <c r="I387" i="3"/>
  <c r="G388" i="3" s="1"/>
  <c r="K387" i="3" l="1"/>
  <c r="N387" i="3"/>
  <c r="H388" i="3"/>
  <c r="J388" i="3" s="1"/>
  <c r="I388" i="3"/>
  <c r="K388" i="3" l="1"/>
  <c r="N388" i="3"/>
  <c r="G389" i="3"/>
  <c r="H389" i="3" l="1"/>
  <c r="J389" i="3" s="1"/>
  <c r="I389" i="3"/>
  <c r="K389" i="3" l="1"/>
  <c r="N389" i="3"/>
  <c r="P4" i="3" s="1"/>
  <c r="Y3" i="3"/>
</calcChain>
</file>

<file path=xl/sharedStrings.xml><?xml version="1.0" encoding="utf-8"?>
<sst xmlns="http://schemas.openxmlformats.org/spreadsheetml/2006/main" count="91" uniqueCount="40">
  <si>
    <t>SFS</t>
  </si>
  <si>
    <t>TIMESTAMP</t>
  </si>
  <si>
    <t>Rain_mm_Tot(1)</t>
  </si>
  <si>
    <t>Rain_mm_Tot(2)</t>
  </si>
  <si>
    <t>Rain_mm_Tot(3)</t>
  </si>
  <si>
    <t>TS</t>
  </si>
  <si>
    <t>mm</t>
  </si>
  <si>
    <t>Tot</t>
  </si>
  <si>
    <t>Control</t>
  </si>
  <si>
    <t>Downslope shrub</t>
  </si>
  <si>
    <t>Upslope Shrub</t>
  </si>
  <si>
    <t>Downslope Shrub</t>
  </si>
  <si>
    <t>Interception</t>
  </si>
  <si>
    <t>Upslope Shrub:</t>
  </si>
  <si>
    <t>Control:</t>
  </si>
  <si>
    <t>Total Precip (mm)</t>
  </si>
  <si>
    <t>Interception (mm)</t>
  </si>
  <si>
    <t>-</t>
  </si>
  <si>
    <t>Interception (%)</t>
  </si>
  <si>
    <t>Rain Gage 4</t>
  </si>
  <si>
    <t>Rain Gage 5</t>
  </si>
  <si>
    <t>Rain_mm_Tot</t>
  </si>
  <si>
    <t>TOA5</t>
  </si>
  <si>
    <t>Rain Gage 1</t>
  </si>
  <si>
    <t>mountain mohagony</t>
  </si>
  <si>
    <t>ponderosa pine</t>
  </si>
  <si>
    <t>Ponderosa pine</t>
  </si>
  <si>
    <t>interception</t>
  </si>
  <si>
    <t>Ponderosa Pine:</t>
  </si>
  <si>
    <t>Mountain Mohagony:</t>
  </si>
  <si>
    <t>Canopy Capacity (mm)</t>
  </si>
  <si>
    <t>Canopy Depletion rate (mm/hr)</t>
  </si>
  <si>
    <t>Calc</t>
  </si>
  <si>
    <r>
      <t>Canopy Stor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(mm)</t>
    </r>
  </si>
  <si>
    <r>
      <t>Canopy Stor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(mm)</t>
    </r>
  </si>
  <si>
    <t>Throughfall</t>
  </si>
  <si>
    <t>(Oi-Mi)2</t>
  </si>
  <si>
    <t>(Oi-Obar)2</t>
  </si>
  <si>
    <t>NSCE</t>
  </si>
  <si>
    <t>HEC-HMS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</si>
</sst>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0" borderId="2" xfId="0" applyBorder="1"/>
    <xf numFmtId="165" fontId="0" fillId="0" borderId="2" xfId="0" applyNumberFormat="1" applyBorder="1" applyAlignment="1">
      <alignment horizontal="center"/>
    </xf>
    <xf numFmtId="0" fontId="0" fillId="0" borderId="2" xfId="0" quotePrefix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0" fontId="0" fillId="2" borderId="2" xfId="0" applyFill="1" applyBorder="1"/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165" fontId="0" fillId="0" borderId="2" xfId="0" quotePrefix="1" applyNumberFormat="1" applyBorder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horizontal="right"/>
    </xf>
    <xf numFmtId="166" fontId="0" fillId="0" borderId="0" xfId="0" applyNumberFormat="1"/>
    <xf numFmtId="2" fontId="0" fillId="0" borderId="0" xfId="0" applyNumberForma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1" builtinId="5"/>
    <cellStyle name="Title 2" xfId="42" xr:uid="{00000000-0005-0000-0000-000028000000}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SFS Antelope</a:t>
            </a:r>
            <a:r>
              <a:rPr lang="en-US" baseline="0"/>
              <a:t> Bitterbrush Throughfall (September 2013)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1"/>
          <c:tx>
            <c:v>Observed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Sep2013Poudre_Site_SFS!$A$6:$A$389</c:f>
              <c:numCache>
                <c:formatCode>m/d/yyyy\ h:mm</c:formatCode>
                <c:ptCount val="384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Sep2013Poudre_Site_SFS!$D$6:$D$389</c:f>
              <c:numCache>
                <c:formatCode>General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0.254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0.254</c:v>
                </c:pt>
                <c:pt idx="91">
                  <c:v>0.254</c:v>
                </c:pt>
                <c:pt idx="92">
                  <c:v>1.524</c:v>
                </c:pt>
                <c:pt idx="93">
                  <c:v>1.016</c:v>
                </c:pt>
                <c:pt idx="94">
                  <c:v>0.254</c:v>
                </c:pt>
                <c:pt idx="95">
                  <c:v>0.50800000000000001</c:v>
                </c:pt>
                <c:pt idx="96">
                  <c:v>0.254</c:v>
                </c:pt>
                <c:pt idx="97">
                  <c:v>0</c:v>
                </c:pt>
                <c:pt idx="98">
                  <c:v>0.254</c:v>
                </c:pt>
                <c:pt idx="99">
                  <c:v>0</c:v>
                </c:pt>
                <c:pt idx="100">
                  <c:v>0</c:v>
                </c:pt>
                <c:pt idx="101">
                  <c:v>0.254</c:v>
                </c:pt>
                <c:pt idx="102">
                  <c:v>0.50800000000000001</c:v>
                </c:pt>
                <c:pt idx="103">
                  <c:v>1.524</c:v>
                </c:pt>
                <c:pt idx="104">
                  <c:v>0.76200000000000001</c:v>
                </c:pt>
                <c:pt idx="105">
                  <c:v>0.254</c:v>
                </c:pt>
                <c:pt idx="106">
                  <c:v>0.254</c:v>
                </c:pt>
                <c:pt idx="107">
                  <c:v>0</c:v>
                </c:pt>
                <c:pt idx="108">
                  <c:v>0.254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1.778</c:v>
                </c:pt>
                <c:pt idx="113">
                  <c:v>0.50800000000000001</c:v>
                </c:pt>
                <c:pt idx="114">
                  <c:v>0.50800000000000001</c:v>
                </c:pt>
                <c:pt idx="115">
                  <c:v>0</c:v>
                </c:pt>
                <c:pt idx="116">
                  <c:v>0.254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0.254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0.254</c:v>
                </c:pt>
                <c:pt idx="135">
                  <c:v>0</c:v>
                </c:pt>
                <c:pt idx="136">
                  <c:v>0.254</c:v>
                </c:pt>
                <c:pt idx="137">
                  <c:v>0</c:v>
                </c:pt>
                <c:pt idx="138">
                  <c:v>2.286</c:v>
                </c:pt>
                <c:pt idx="139">
                  <c:v>5.3339999999999996</c:v>
                </c:pt>
                <c:pt idx="140">
                  <c:v>3.302</c:v>
                </c:pt>
                <c:pt idx="141">
                  <c:v>4.3179999999999996</c:v>
                </c:pt>
                <c:pt idx="142">
                  <c:v>2.286</c:v>
                </c:pt>
                <c:pt idx="143">
                  <c:v>3.81</c:v>
                </c:pt>
                <c:pt idx="144">
                  <c:v>4.3179999999999996</c:v>
                </c:pt>
                <c:pt idx="145">
                  <c:v>4.8259999999999996</c:v>
                </c:pt>
                <c:pt idx="146">
                  <c:v>2.54</c:v>
                </c:pt>
                <c:pt idx="147">
                  <c:v>3.302</c:v>
                </c:pt>
                <c:pt idx="148">
                  <c:v>3.81</c:v>
                </c:pt>
                <c:pt idx="149">
                  <c:v>4.3179999999999996</c:v>
                </c:pt>
                <c:pt idx="150">
                  <c:v>4.8259999999999996</c:v>
                </c:pt>
                <c:pt idx="151">
                  <c:v>5.5880000000000001</c:v>
                </c:pt>
                <c:pt idx="152">
                  <c:v>1.27</c:v>
                </c:pt>
                <c:pt idx="153">
                  <c:v>0.254</c:v>
                </c:pt>
                <c:pt idx="154">
                  <c:v>1.016</c:v>
                </c:pt>
                <c:pt idx="155">
                  <c:v>4.0640000000000001</c:v>
                </c:pt>
                <c:pt idx="156">
                  <c:v>1.524</c:v>
                </c:pt>
                <c:pt idx="157">
                  <c:v>3.556</c:v>
                </c:pt>
                <c:pt idx="158">
                  <c:v>2.794</c:v>
                </c:pt>
                <c:pt idx="159">
                  <c:v>5.08</c:v>
                </c:pt>
                <c:pt idx="160">
                  <c:v>2.54</c:v>
                </c:pt>
                <c:pt idx="161">
                  <c:v>0.50800000000000001</c:v>
                </c:pt>
                <c:pt idx="162">
                  <c:v>0.76200000000000001</c:v>
                </c:pt>
                <c:pt idx="163">
                  <c:v>0.254</c:v>
                </c:pt>
                <c:pt idx="164">
                  <c:v>1.27</c:v>
                </c:pt>
                <c:pt idx="165">
                  <c:v>6.35</c:v>
                </c:pt>
                <c:pt idx="166">
                  <c:v>7.1120000000000001</c:v>
                </c:pt>
                <c:pt idx="167">
                  <c:v>2.54</c:v>
                </c:pt>
                <c:pt idx="168">
                  <c:v>1.016</c:v>
                </c:pt>
                <c:pt idx="169">
                  <c:v>0.76200000000000001</c:v>
                </c:pt>
                <c:pt idx="170">
                  <c:v>0.254</c:v>
                </c:pt>
                <c:pt idx="171">
                  <c:v>0.254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0.76200000000000001</c:v>
                </c:pt>
                <c:pt idx="177">
                  <c:v>0.50800000000000001</c:v>
                </c:pt>
                <c:pt idx="178">
                  <c:v>0.254</c:v>
                </c:pt>
                <c:pt idx="179">
                  <c:v>1.524</c:v>
                </c:pt>
                <c:pt idx="180">
                  <c:v>3.81</c:v>
                </c:pt>
                <c:pt idx="181">
                  <c:v>5.8419999999999996</c:v>
                </c:pt>
                <c:pt idx="182">
                  <c:v>3.81</c:v>
                </c:pt>
                <c:pt idx="183">
                  <c:v>0.254</c:v>
                </c:pt>
                <c:pt idx="184">
                  <c:v>0</c:v>
                </c:pt>
                <c:pt idx="185">
                  <c:v>0</c:v>
                </c:pt>
                <c:pt idx="186">
                  <c:v>2.286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0.254</c:v>
                </c:pt>
                <c:pt idx="203">
                  <c:v>0</c:v>
                </c:pt>
                <c:pt idx="204">
                  <c:v>0.76200000000000001</c:v>
                </c:pt>
                <c:pt idx="205">
                  <c:v>1.778</c:v>
                </c:pt>
                <c:pt idx="206">
                  <c:v>0.50800000000000001</c:v>
                </c:pt>
                <c:pt idx="207">
                  <c:v>0.50800000000000001</c:v>
                </c:pt>
                <c:pt idx="208">
                  <c:v>0.76200000000000001</c:v>
                </c:pt>
                <c:pt idx="209">
                  <c:v>0</c:v>
                </c:pt>
                <c:pt idx="210">
                  <c:v>0.254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0.254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1.27</c:v>
                </c:pt>
                <c:pt idx="306">
                  <c:v>0.76200000000000001</c:v>
                </c:pt>
                <c:pt idx="307">
                  <c:v>1.778</c:v>
                </c:pt>
                <c:pt idx="308">
                  <c:v>0.50800000000000001</c:v>
                </c:pt>
                <c:pt idx="309">
                  <c:v>0.254</c:v>
                </c:pt>
                <c:pt idx="310">
                  <c:v>0.50800000000000001</c:v>
                </c:pt>
                <c:pt idx="311">
                  <c:v>0.50800000000000001</c:v>
                </c:pt>
                <c:pt idx="312">
                  <c:v>0.50800000000000001</c:v>
                </c:pt>
                <c:pt idx="313">
                  <c:v>1.016</c:v>
                </c:pt>
                <c:pt idx="314">
                  <c:v>0.254</c:v>
                </c:pt>
                <c:pt idx="315">
                  <c:v>0.50800000000000001</c:v>
                </c:pt>
                <c:pt idx="316">
                  <c:v>0.50800000000000001</c:v>
                </c:pt>
                <c:pt idx="317">
                  <c:v>0.50800000000000001</c:v>
                </c:pt>
                <c:pt idx="318">
                  <c:v>0.76200000000000001</c:v>
                </c:pt>
                <c:pt idx="319">
                  <c:v>0.50800000000000001</c:v>
                </c:pt>
                <c:pt idx="320">
                  <c:v>0.254</c:v>
                </c:pt>
                <c:pt idx="321">
                  <c:v>0.254</c:v>
                </c:pt>
                <c:pt idx="322">
                  <c:v>0.254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0.254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E03-40AA-997A-B98EA338B32E}"/>
            </c:ext>
          </c:extLst>
        </c:ser>
        <c:ser>
          <c:idx val="1"/>
          <c:order val="2"/>
          <c:tx>
            <c:v>Estimated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Sep2013Poudre_Site_SFS!$A$6:$A$389</c:f>
              <c:numCache>
                <c:formatCode>m/d/yyyy\ h:mm</c:formatCode>
                <c:ptCount val="384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Sep2013Poudre_Site_SFS!$J$6:$J$389</c:f>
              <c:numCache>
                <c:formatCode>0.00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0.13324513837341323</c:v>
                </c:pt>
                <c:pt idx="91">
                  <c:v>0.64519070813194235</c:v>
                </c:pt>
                <c:pt idx="92">
                  <c:v>1.9151907081319424</c:v>
                </c:pt>
                <c:pt idx="93">
                  <c:v>0.89919070813194235</c:v>
                </c:pt>
                <c:pt idx="94">
                  <c:v>0</c:v>
                </c:pt>
                <c:pt idx="95">
                  <c:v>1.0363814162638847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4.0762832527769355E-2</c:v>
                </c:pt>
                <c:pt idx="100">
                  <c:v>0</c:v>
                </c:pt>
                <c:pt idx="101">
                  <c:v>0.52838141626388468</c:v>
                </c:pt>
                <c:pt idx="102">
                  <c:v>0.64519070813194235</c:v>
                </c:pt>
                <c:pt idx="103">
                  <c:v>1.9151907081319424</c:v>
                </c:pt>
                <c:pt idx="104">
                  <c:v>0.39119070813194234</c:v>
                </c:pt>
                <c:pt idx="105">
                  <c:v>0.39119070813194234</c:v>
                </c:pt>
                <c:pt idx="106">
                  <c:v>0</c:v>
                </c:pt>
                <c:pt idx="107">
                  <c:v>2.0381416263884677E-2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0.29476283252776936</c:v>
                </c:pt>
                <c:pt idx="112">
                  <c:v>1.6611907081319424</c:v>
                </c:pt>
                <c:pt idx="113">
                  <c:v>0.39119070813194234</c:v>
                </c:pt>
                <c:pt idx="114">
                  <c:v>0.64519070813194235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4.6242038243019756E-2</c:v>
                </c:pt>
                <c:pt idx="136">
                  <c:v>0.13719070813194234</c:v>
                </c:pt>
                <c:pt idx="137">
                  <c:v>0.13719070813194234</c:v>
                </c:pt>
                <c:pt idx="138">
                  <c:v>2.9311907081319424</c:v>
                </c:pt>
                <c:pt idx="139">
                  <c:v>5.217190708131942</c:v>
                </c:pt>
                <c:pt idx="140">
                  <c:v>3.4391907081319424</c:v>
                </c:pt>
                <c:pt idx="141">
                  <c:v>3.6931907081319424</c:v>
                </c:pt>
                <c:pt idx="142">
                  <c:v>2.6771907081319424</c:v>
                </c:pt>
                <c:pt idx="143">
                  <c:v>3.6931907081319424</c:v>
                </c:pt>
                <c:pt idx="144">
                  <c:v>4.9631907081319424</c:v>
                </c:pt>
                <c:pt idx="145">
                  <c:v>3.4391907081319424</c:v>
                </c:pt>
                <c:pt idx="146">
                  <c:v>2.4231907081319424</c:v>
                </c:pt>
                <c:pt idx="147">
                  <c:v>3.1851907081319424</c:v>
                </c:pt>
                <c:pt idx="148">
                  <c:v>3.6931907081319424</c:v>
                </c:pt>
                <c:pt idx="149">
                  <c:v>2.9311907081319424</c:v>
                </c:pt>
                <c:pt idx="150">
                  <c:v>3.9471907081319424</c:v>
                </c:pt>
                <c:pt idx="151">
                  <c:v>3.9471907081319424</c:v>
                </c:pt>
                <c:pt idx="152">
                  <c:v>0.39119070813194234</c:v>
                </c:pt>
                <c:pt idx="153">
                  <c:v>0.13719070813194234</c:v>
                </c:pt>
                <c:pt idx="154">
                  <c:v>1.4071907081319424</c:v>
                </c:pt>
                <c:pt idx="155">
                  <c:v>3.4391907081319424</c:v>
                </c:pt>
                <c:pt idx="156">
                  <c:v>0.89919070813194235</c:v>
                </c:pt>
                <c:pt idx="157">
                  <c:v>2.9311907081319424</c:v>
                </c:pt>
                <c:pt idx="158">
                  <c:v>2.6771907081319424</c:v>
                </c:pt>
                <c:pt idx="159">
                  <c:v>4.4551907081319424</c:v>
                </c:pt>
                <c:pt idx="160">
                  <c:v>0.89919070813194235</c:v>
                </c:pt>
                <c:pt idx="161">
                  <c:v>0.64519070813194235</c:v>
                </c:pt>
                <c:pt idx="162">
                  <c:v>0.13719070813194234</c:v>
                </c:pt>
                <c:pt idx="163">
                  <c:v>0.13719070813194234</c:v>
                </c:pt>
                <c:pt idx="164">
                  <c:v>1.9151907081319424</c:v>
                </c:pt>
                <c:pt idx="165">
                  <c:v>4.9631907081319424</c:v>
                </c:pt>
                <c:pt idx="166">
                  <c:v>5.4711907081319424</c:v>
                </c:pt>
                <c:pt idx="167">
                  <c:v>1.1531907081319424</c:v>
                </c:pt>
                <c:pt idx="168">
                  <c:v>1.1531907081319424</c:v>
                </c:pt>
                <c:pt idx="169">
                  <c:v>0.39119070813194234</c:v>
                </c:pt>
                <c:pt idx="170">
                  <c:v>0.13719070813194234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0.29476283252776936</c:v>
                </c:pt>
                <c:pt idx="175">
                  <c:v>0.39119070813194234</c:v>
                </c:pt>
                <c:pt idx="176">
                  <c:v>0.64519070813194235</c:v>
                </c:pt>
                <c:pt idx="177">
                  <c:v>0.64519070813194235</c:v>
                </c:pt>
                <c:pt idx="178">
                  <c:v>0</c:v>
                </c:pt>
                <c:pt idx="179">
                  <c:v>1.7983814162638847</c:v>
                </c:pt>
                <c:pt idx="180">
                  <c:v>4.4551907081319424</c:v>
                </c:pt>
                <c:pt idx="181">
                  <c:v>3.9471907081319424</c:v>
                </c:pt>
                <c:pt idx="182">
                  <c:v>2.4231907081319424</c:v>
                </c:pt>
                <c:pt idx="183">
                  <c:v>4.4551907081319424</c:v>
                </c:pt>
                <c:pt idx="184">
                  <c:v>1.1531907081319424</c:v>
                </c:pt>
                <c:pt idx="185">
                  <c:v>0.13719070813194234</c:v>
                </c:pt>
                <c:pt idx="186">
                  <c:v>3.6931907081319424</c:v>
                </c:pt>
                <c:pt idx="187">
                  <c:v>1.1531907081319424</c:v>
                </c:pt>
                <c:pt idx="188">
                  <c:v>1.6611907081319424</c:v>
                </c:pt>
                <c:pt idx="189">
                  <c:v>2.1691907081319424</c:v>
                </c:pt>
                <c:pt idx="190">
                  <c:v>1.4071907081319424</c:v>
                </c:pt>
                <c:pt idx="191">
                  <c:v>0.89919070813194235</c:v>
                </c:pt>
                <c:pt idx="192">
                  <c:v>1.1531907081319424</c:v>
                </c:pt>
                <c:pt idx="193">
                  <c:v>0.13719070813194234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0.49309778945136573</c:v>
                </c:pt>
                <c:pt idx="205">
                  <c:v>1.4071907081319424</c:v>
                </c:pt>
                <c:pt idx="206">
                  <c:v>0.13719070813194234</c:v>
                </c:pt>
                <c:pt idx="207">
                  <c:v>0.64519070813194235</c:v>
                </c:pt>
                <c:pt idx="208">
                  <c:v>0.13719070813194234</c:v>
                </c:pt>
                <c:pt idx="209">
                  <c:v>0.13719070813194234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6.6623454506904434E-2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1.6870513301110774</c:v>
                </c:pt>
                <c:pt idx="306">
                  <c:v>1.1531907081319424</c:v>
                </c:pt>
                <c:pt idx="307">
                  <c:v>2.4231907081319424</c:v>
                </c:pt>
                <c:pt idx="308">
                  <c:v>0.13719070813194234</c:v>
                </c:pt>
                <c:pt idx="309">
                  <c:v>0.64519070813194235</c:v>
                </c:pt>
                <c:pt idx="310">
                  <c:v>0.64519070813194235</c:v>
                </c:pt>
                <c:pt idx="311">
                  <c:v>0.64519070813194235</c:v>
                </c:pt>
                <c:pt idx="312">
                  <c:v>0.64519070813194235</c:v>
                </c:pt>
                <c:pt idx="313">
                  <c:v>1.4071907081319424</c:v>
                </c:pt>
                <c:pt idx="314">
                  <c:v>0.39119070813194234</c:v>
                </c:pt>
                <c:pt idx="315">
                  <c:v>0.39119070813194234</c:v>
                </c:pt>
                <c:pt idx="316">
                  <c:v>0.64519070813194235</c:v>
                </c:pt>
                <c:pt idx="317">
                  <c:v>0.64519070813194235</c:v>
                </c:pt>
                <c:pt idx="318">
                  <c:v>0.89919070813194235</c:v>
                </c:pt>
                <c:pt idx="319">
                  <c:v>0.64519070813194235</c:v>
                </c:pt>
                <c:pt idx="320">
                  <c:v>0.13719070813194234</c:v>
                </c:pt>
                <c:pt idx="321">
                  <c:v>0.13719070813194234</c:v>
                </c:pt>
                <c:pt idx="322">
                  <c:v>0.13719070813194234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A6-45D9-916F-7ACE8F634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89264"/>
        <c:axId val="25678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Control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Sep2013Poudre_Site_SFS!$A$6:$A$389</c15:sqref>
                        </c15:formulaRef>
                      </c:ext>
                    </c:extLst>
                    <c:numCache>
                      <c:formatCode>m/d/yyyy\ h:mm</c:formatCode>
                      <c:ptCount val="384"/>
                      <c:pt idx="0">
                        <c:v>41526</c:v>
                      </c:pt>
                      <c:pt idx="1">
                        <c:v>41526.020833333336</c:v>
                      </c:pt>
                      <c:pt idx="2">
                        <c:v>41526.041666666664</c:v>
                      </c:pt>
                      <c:pt idx="3">
                        <c:v>41526.0625</c:v>
                      </c:pt>
                      <c:pt idx="4">
                        <c:v>41526.083333333336</c:v>
                      </c:pt>
                      <c:pt idx="5">
                        <c:v>41526.104166666664</c:v>
                      </c:pt>
                      <c:pt idx="6">
                        <c:v>41526.125</c:v>
                      </c:pt>
                      <c:pt idx="7">
                        <c:v>41526.145833333336</c:v>
                      </c:pt>
                      <c:pt idx="8">
                        <c:v>41526.166666666664</c:v>
                      </c:pt>
                      <c:pt idx="9">
                        <c:v>41526.1875</c:v>
                      </c:pt>
                      <c:pt idx="10">
                        <c:v>41526.208333333336</c:v>
                      </c:pt>
                      <c:pt idx="11">
                        <c:v>41526.229166666664</c:v>
                      </c:pt>
                      <c:pt idx="12">
                        <c:v>41526.25</c:v>
                      </c:pt>
                      <c:pt idx="13">
                        <c:v>41526.270833333336</c:v>
                      </c:pt>
                      <c:pt idx="14">
                        <c:v>41526.291666666664</c:v>
                      </c:pt>
                      <c:pt idx="15">
                        <c:v>41526.3125</c:v>
                      </c:pt>
                      <c:pt idx="16">
                        <c:v>41526.333333333336</c:v>
                      </c:pt>
                      <c:pt idx="17">
                        <c:v>41526.354166666664</c:v>
                      </c:pt>
                      <c:pt idx="18">
                        <c:v>41526.375</c:v>
                      </c:pt>
                      <c:pt idx="19">
                        <c:v>41526.395833333336</c:v>
                      </c:pt>
                      <c:pt idx="20">
                        <c:v>41526.416666666664</c:v>
                      </c:pt>
                      <c:pt idx="21">
                        <c:v>41526.4375</c:v>
                      </c:pt>
                      <c:pt idx="22">
                        <c:v>41526.458333333336</c:v>
                      </c:pt>
                      <c:pt idx="23">
                        <c:v>41526.479166666664</c:v>
                      </c:pt>
                      <c:pt idx="24">
                        <c:v>41526.5</c:v>
                      </c:pt>
                      <c:pt idx="25">
                        <c:v>41526.520833333336</c:v>
                      </c:pt>
                      <c:pt idx="26">
                        <c:v>41526.541666666664</c:v>
                      </c:pt>
                      <c:pt idx="27">
                        <c:v>41526.5625</c:v>
                      </c:pt>
                      <c:pt idx="28">
                        <c:v>41526.583333333336</c:v>
                      </c:pt>
                      <c:pt idx="29">
                        <c:v>41526.604166666664</c:v>
                      </c:pt>
                      <c:pt idx="30">
                        <c:v>41526.625</c:v>
                      </c:pt>
                      <c:pt idx="31">
                        <c:v>41526.645833333336</c:v>
                      </c:pt>
                      <c:pt idx="32">
                        <c:v>41526.666666666664</c:v>
                      </c:pt>
                      <c:pt idx="33">
                        <c:v>41526.6875</c:v>
                      </c:pt>
                      <c:pt idx="34">
                        <c:v>41526.708333333336</c:v>
                      </c:pt>
                      <c:pt idx="35">
                        <c:v>41526.729166666664</c:v>
                      </c:pt>
                      <c:pt idx="36">
                        <c:v>41526.75</c:v>
                      </c:pt>
                      <c:pt idx="37">
                        <c:v>41526.770833333336</c:v>
                      </c:pt>
                      <c:pt idx="38">
                        <c:v>41526.791666666664</c:v>
                      </c:pt>
                      <c:pt idx="39">
                        <c:v>41526.8125</c:v>
                      </c:pt>
                      <c:pt idx="40">
                        <c:v>41526.833333333336</c:v>
                      </c:pt>
                      <c:pt idx="41">
                        <c:v>41526.854166666664</c:v>
                      </c:pt>
                      <c:pt idx="42">
                        <c:v>41526.875</c:v>
                      </c:pt>
                      <c:pt idx="43">
                        <c:v>41526.895833333336</c:v>
                      </c:pt>
                      <c:pt idx="44">
                        <c:v>41526.916666666664</c:v>
                      </c:pt>
                      <c:pt idx="45">
                        <c:v>41526.9375</c:v>
                      </c:pt>
                      <c:pt idx="46">
                        <c:v>41526.958333333336</c:v>
                      </c:pt>
                      <c:pt idx="47">
                        <c:v>41526.979166666664</c:v>
                      </c:pt>
                      <c:pt idx="48">
                        <c:v>41527</c:v>
                      </c:pt>
                      <c:pt idx="49">
                        <c:v>41527.020833333336</c:v>
                      </c:pt>
                      <c:pt idx="50">
                        <c:v>41527.041666666664</c:v>
                      </c:pt>
                      <c:pt idx="51">
                        <c:v>41527.0625</c:v>
                      </c:pt>
                      <c:pt idx="52">
                        <c:v>41527.083333333336</c:v>
                      </c:pt>
                      <c:pt idx="53">
                        <c:v>41527.104166666664</c:v>
                      </c:pt>
                      <c:pt idx="54">
                        <c:v>41527.125</c:v>
                      </c:pt>
                      <c:pt idx="55">
                        <c:v>41527.145833333336</c:v>
                      </c:pt>
                      <c:pt idx="56">
                        <c:v>41527.166666666664</c:v>
                      </c:pt>
                      <c:pt idx="57">
                        <c:v>41527.1875</c:v>
                      </c:pt>
                      <c:pt idx="58">
                        <c:v>41527.208333333336</c:v>
                      </c:pt>
                      <c:pt idx="59">
                        <c:v>41527.229166666664</c:v>
                      </c:pt>
                      <c:pt idx="60">
                        <c:v>41527.25</c:v>
                      </c:pt>
                      <c:pt idx="61">
                        <c:v>41527.270833333336</c:v>
                      </c:pt>
                      <c:pt idx="62">
                        <c:v>41527.291666666664</c:v>
                      </c:pt>
                      <c:pt idx="63">
                        <c:v>41527.3125</c:v>
                      </c:pt>
                      <c:pt idx="64">
                        <c:v>41527.333333333336</c:v>
                      </c:pt>
                      <c:pt idx="65">
                        <c:v>41527.354166666664</c:v>
                      </c:pt>
                      <c:pt idx="66">
                        <c:v>41527.375</c:v>
                      </c:pt>
                      <c:pt idx="67">
                        <c:v>41527.395833333336</c:v>
                      </c:pt>
                      <c:pt idx="68">
                        <c:v>41527.416666666664</c:v>
                      </c:pt>
                      <c:pt idx="69">
                        <c:v>41527.4375</c:v>
                      </c:pt>
                      <c:pt idx="70">
                        <c:v>41527.458333333336</c:v>
                      </c:pt>
                      <c:pt idx="71">
                        <c:v>41527.479166666664</c:v>
                      </c:pt>
                      <c:pt idx="72">
                        <c:v>41527.5</c:v>
                      </c:pt>
                      <c:pt idx="73">
                        <c:v>41527.520833333336</c:v>
                      </c:pt>
                      <c:pt idx="74">
                        <c:v>41527.541666666664</c:v>
                      </c:pt>
                      <c:pt idx="75">
                        <c:v>41527.5625</c:v>
                      </c:pt>
                      <c:pt idx="76">
                        <c:v>41527.583333333336</c:v>
                      </c:pt>
                      <c:pt idx="77">
                        <c:v>41527.604166666664</c:v>
                      </c:pt>
                      <c:pt idx="78">
                        <c:v>41527.625</c:v>
                      </c:pt>
                      <c:pt idx="79">
                        <c:v>41527.645833333336</c:v>
                      </c:pt>
                      <c:pt idx="80">
                        <c:v>41527.666666666664</c:v>
                      </c:pt>
                      <c:pt idx="81">
                        <c:v>41527.6875</c:v>
                      </c:pt>
                      <c:pt idx="82">
                        <c:v>41527.708333333336</c:v>
                      </c:pt>
                      <c:pt idx="83">
                        <c:v>41527.729166666664</c:v>
                      </c:pt>
                      <c:pt idx="84">
                        <c:v>41527.75</c:v>
                      </c:pt>
                      <c:pt idx="85">
                        <c:v>41527.770833333336</c:v>
                      </c:pt>
                      <c:pt idx="86">
                        <c:v>41527.791666666664</c:v>
                      </c:pt>
                      <c:pt idx="87">
                        <c:v>41527.8125</c:v>
                      </c:pt>
                      <c:pt idx="88">
                        <c:v>41527.833333333336</c:v>
                      </c:pt>
                      <c:pt idx="89">
                        <c:v>41527.854166666664</c:v>
                      </c:pt>
                      <c:pt idx="90">
                        <c:v>41527.875</c:v>
                      </c:pt>
                      <c:pt idx="91">
                        <c:v>41527.895833333336</c:v>
                      </c:pt>
                      <c:pt idx="92">
                        <c:v>41527.916666666664</c:v>
                      </c:pt>
                      <c:pt idx="93">
                        <c:v>41527.9375</c:v>
                      </c:pt>
                      <c:pt idx="94">
                        <c:v>41527.958333333336</c:v>
                      </c:pt>
                      <c:pt idx="95">
                        <c:v>41527.979166666664</c:v>
                      </c:pt>
                      <c:pt idx="96">
                        <c:v>41528</c:v>
                      </c:pt>
                      <c:pt idx="97">
                        <c:v>41528.020833333336</c:v>
                      </c:pt>
                      <c:pt idx="98">
                        <c:v>41528.041666666664</c:v>
                      </c:pt>
                      <c:pt idx="99">
                        <c:v>41528.0625</c:v>
                      </c:pt>
                      <c:pt idx="100">
                        <c:v>41528.083333333336</c:v>
                      </c:pt>
                      <c:pt idx="101">
                        <c:v>41528.104166666664</c:v>
                      </c:pt>
                      <c:pt idx="102">
                        <c:v>41528.125</c:v>
                      </c:pt>
                      <c:pt idx="103">
                        <c:v>41528.145833333336</c:v>
                      </c:pt>
                      <c:pt idx="104">
                        <c:v>41528.166666666664</c:v>
                      </c:pt>
                      <c:pt idx="105">
                        <c:v>41528.1875</c:v>
                      </c:pt>
                      <c:pt idx="106">
                        <c:v>41528.208333333336</c:v>
                      </c:pt>
                      <c:pt idx="107">
                        <c:v>41528.229166666664</c:v>
                      </c:pt>
                      <c:pt idx="108">
                        <c:v>41528.25</c:v>
                      </c:pt>
                      <c:pt idx="109">
                        <c:v>41528.270833333336</c:v>
                      </c:pt>
                      <c:pt idx="110">
                        <c:v>41528.291666666664</c:v>
                      </c:pt>
                      <c:pt idx="111">
                        <c:v>41528.3125</c:v>
                      </c:pt>
                      <c:pt idx="112">
                        <c:v>41528.333333333336</c:v>
                      </c:pt>
                      <c:pt idx="113">
                        <c:v>41528.354166666664</c:v>
                      </c:pt>
                      <c:pt idx="114">
                        <c:v>41528.375</c:v>
                      </c:pt>
                      <c:pt idx="115">
                        <c:v>41528.395833333336</c:v>
                      </c:pt>
                      <c:pt idx="116">
                        <c:v>41528.416666666664</c:v>
                      </c:pt>
                      <c:pt idx="117">
                        <c:v>41528.4375</c:v>
                      </c:pt>
                      <c:pt idx="118">
                        <c:v>41528.458333333336</c:v>
                      </c:pt>
                      <c:pt idx="119">
                        <c:v>41528.479166666664</c:v>
                      </c:pt>
                      <c:pt idx="120">
                        <c:v>41528.5</c:v>
                      </c:pt>
                      <c:pt idx="121">
                        <c:v>41528.520833333336</c:v>
                      </c:pt>
                      <c:pt idx="122">
                        <c:v>41528.541666666664</c:v>
                      </c:pt>
                      <c:pt idx="123">
                        <c:v>41528.5625</c:v>
                      </c:pt>
                      <c:pt idx="124">
                        <c:v>41528.583333333336</c:v>
                      </c:pt>
                      <c:pt idx="125">
                        <c:v>41528.604166666664</c:v>
                      </c:pt>
                      <c:pt idx="126">
                        <c:v>41528.625</c:v>
                      </c:pt>
                      <c:pt idx="127">
                        <c:v>41528.645833333336</c:v>
                      </c:pt>
                      <c:pt idx="128">
                        <c:v>41528.666666666664</c:v>
                      </c:pt>
                      <c:pt idx="129">
                        <c:v>41528.6875</c:v>
                      </c:pt>
                      <c:pt idx="130">
                        <c:v>41528.708333333336</c:v>
                      </c:pt>
                      <c:pt idx="131">
                        <c:v>41528.729166666664</c:v>
                      </c:pt>
                      <c:pt idx="132">
                        <c:v>41528.75</c:v>
                      </c:pt>
                      <c:pt idx="133">
                        <c:v>41528.770833333336</c:v>
                      </c:pt>
                      <c:pt idx="134">
                        <c:v>41528.791666666664</c:v>
                      </c:pt>
                      <c:pt idx="135">
                        <c:v>41528.8125</c:v>
                      </c:pt>
                      <c:pt idx="136">
                        <c:v>41528.833333333336</c:v>
                      </c:pt>
                      <c:pt idx="137">
                        <c:v>41528.854166666664</c:v>
                      </c:pt>
                      <c:pt idx="138">
                        <c:v>41528.875</c:v>
                      </c:pt>
                      <c:pt idx="139">
                        <c:v>41528.895833333336</c:v>
                      </c:pt>
                      <c:pt idx="140">
                        <c:v>41528.916666666664</c:v>
                      </c:pt>
                      <c:pt idx="141">
                        <c:v>41528.9375</c:v>
                      </c:pt>
                      <c:pt idx="142">
                        <c:v>41528.958333333336</c:v>
                      </c:pt>
                      <c:pt idx="143">
                        <c:v>41528.979166666664</c:v>
                      </c:pt>
                      <c:pt idx="144">
                        <c:v>41529</c:v>
                      </c:pt>
                      <c:pt idx="145">
                        <c:v>41529.020833333336</c:v>
                      </c:pt>
                      <c:pt idx="146">
                        <c:v>41529.041666666664</c:v>
                      </c:pt>
                      <c:pt idx="147">
                        <c:v>41529.0625</c:v>
                      </c:pt>
                      <c:pt idx="148">
                        <c:v>41529.083333333336</c:v>
                      </c:pt>
                      <c:pt idx="149">
                        <c:v>41529.104166666664</c:v>
                      </c:pt>
                      <c:pt idx="150">
                        <c:v>41529.125</c:v>
                      </c:pt>
                      <c:pt idx="151">
                        <c:v>41529.145833333336</c:v>
                      </c:pt>
                      <c:pt idx="152">
                        <c:v>41529.166666666664</c:v>
                      </c:pt>
                      <c:pt idx="153">
                        <c:v>41529.1875</c:v>
                      </c:pt>
                      <c:pt idx="154">
                        <c:v>41529.208333333336</c:v>
                      </c:pt>
                      <c:pt idx="155">
                        <c:v>41529.229166666664</c:v>
                      </c:pt>
                      <c:pt idx="156">
                        <c:v>41529.25</c:v>
                      </c:pt>
                      <c:pt idx="157">
                        <c:v>41529.270833333336</c:v>
                      </c:pt>
                      <c:pt idx="158">
                        <c:v>41529.291666666664</c:v>
                      </c:pt>
                      <c:pt idx="159">
                        <c:v>41529.3125</c:v>
                      </c:pt>
                      <c:pt idx="160">
                        <c:v>41529.333333333336</c:v>
                      </c:pt>
                      <c:pt idx="161">
                        <c:v>41529.354166666664</c:v>
                      </c:pt>
                      <c:pt idx="162">
                        <c:v>41529.375</c:v>
                      </c:pt>
                      <c:pt idx="163">
                        <c:v>41529.395833333336</c:v>
                      </c:pt>
                      <c:pt idx="164">
                        <c:v>41529.416666666664</c:v>
                      </c:pt>
                      <c:pt idx="165">
                        <c:v>41529.4375</c:v>
                      </c:pt>
                      <c:pt idx="166">
                        <c:v>41529.458333333336</c:v>
                      </c:pt>
                      <c:pt idx="167">
                        <c:v>41529.479166666664</c:v>
                      </c:pt>
                      <c:pt idx="168">
                        <c:v>41529.5</c:v>
                      </c:pt>
                      <c:pt idx="169">
                        <c:v>41529.520833333336</c:v>
                      </c:pt>
                      <c:pt idx="170">
                        <c:v>41529.541666666664</c:v>
                      </c:pt>
                      <c:pt idx="171">
                        <c:v>41529.5625</c:v>
                      </c:pt>
                      <c:pt idx="172">
                        <c:v>41529.583333333336</c:v>
                      </c:pt>
                      <c:pt idx="173">
                        <c:v>41529.604166666664</c:v>
                      </c:pt>
                      <c:pt idx="174">
                        <c:v>41529.625</c:v>
                      </c:pt>
                      <c:pt idx="175">
                        <c:v>41529.645833333336</c:v>
                      </c:pt>
                      <c:pt idx="176">
                        <c:v>41529.666666666664</c:v>
                      </c:pt>
                      <c:pt idx="177">
                        <c:v>41529.6875</c:v>
                      </c:pt>
                      <c:pt idx="178">
                        <c:v>41529.708333333336</c:v>
                      </c:pt>
                      <c:pt idx="179">
                        <c:v>41529.729166666664</c:v>
                      </c:pt>
                      <c:pt idx="180">
                        <c:v>41529.75</c:v>
                      </c:pt>
                      <c:pt idx="181">
                        <c:v>41529.770833333336</c:v>
                      </c:pt>
                      <c:pt idx="182">
                        <c:v>41529.791666666664</c:v>
                      </c:pt>
                      <c:pt idx="183">
                        <c:v>41529.8125</c:v>
                      </c:pt>
                      <c:pt idx="184">
                        <c:v>41529.833333333336</c:v>
                      </c:pt>
                      <c:pt idx="185">
                        <c:v>41529.854166666664</c:v>
                      </c:pt>
                      <c:pt idx="186">
                        <c:v>41529.875</c:v>
                      </c:pt>
                      <c:pt idx="187">
                        <c:v>41529.895833333336</c:v>
                      </c:pt>
                      <c:pt idx="188">
                        <c:v>41529.916666666664</c:v>
                      </c:pt>
                      <c:pt idx="189">
                        <c:v>41529.9375</c:v>
                      </c:pt>
                      <c:pt idx="190">
                        <c:v>41529.958333333336</c:v>
                      </c:pt>
                      <c:pt idx="191">
                        <c:v>41529.979166666664</c:v>
                      </c:pt>
                      <c:pt idx="192">
                        <c:v>41530</c:v>
                      </c:pt>
                      <c:pt idx="193">
                        <c:v>41530.020833333336</c:v>
                      </c:pt>
                      <c:pt idx="194">
                        <c:v>41530.041666666664</c:v>
                      </c:pt>
                      <c:pt idx="195">
                        <c:v>41530.0625</c:v>
                      </c:pt>
                      <c:pt idx="196">
                        <c:v>41530.083333333336</c:v>
                      </c:pt>
                      <c:pt idx="197">
                        <c:v>41530.104166666664</c:v>
                      </c:pt>
                      <c:pt idx="198">
                        <c:v>41530.125</c:v>
                      </c:pt>
                      <c:pt idx="199">
                        <c:v>41530.145833333336</c:v>
                      </c:pt>
                      <c:pt idx="200">
                        <c:v>41530.166666666664</c:v>
                      </c:pt>
                      <c:pt idx="201">
                        <c:v>41530.1875</c:v>
                      </c:pt>
                      <c:pt idx="202">
                        <c:v>41530.208333333336</c:v>
                      </c:pt>
                      <c:pt idx="203">
                        <c:v>41530.229166666664</c:v>
                      </c:pt>
                      <c:pt idx="204">
                        <c:v>41530.25</c:v>
                      </c:pt>
                      <c:pt idx="205">
                        <c:v>41530.270833333336</c:v>
                      </c:pt>
                      <c:pt idx="206">
                        <c:v>41530.291666666664</c:v>
                      </c:pt>
                      <c:pt idx="207">
                        <c:v>41530.3125</c:v>
                      </c:pt>
                      <c:pt idx="208">
                        <c:v>41530.333333333336</c:v>
                      </c:pt>
                      <c:pt idx="209">
                        <c:v>41530.354166666664</c:v>
                      </c:pt>
                      <c:pt idx="210">
                        <c:v>41530.375</c:v>
                      </c:pt>
                      <c:pt idx="211">
                        <c:v>41530.395833333336</c:v>
                      </c:pt>
                      <c:pt idx="212">
                        <c:v>41530.416666666664</c:v>
                      </c:pt>
                      <c:pt idx="213">
                        <c:v>41530.4375</c:v>
                      </c:pt>
                      <c:pt idx="214">
                        <c:v>41530.458333333336</c:v>
                      </c:pt>
                      <c:pt idx="215">
                        <c:v>41530.479166666664</c:v>
                      </c:pt>
                      <c:pt idx="216">
                        <c:v>41530.5</c:v>
                      </c:pt>
                      <c:pt idx="217">
                        <c:v>41530.520833333336</c:v>
                      </c:pt>
                      <c:pt idx="218">
                        <c:v>41530.541666666664</c:v>
                      </c:pt>
                      <c:pt idx="219">
                        <c:v>41530.5625</c:v>
                      </c:pt>
                      <c:pt idx="220">
                        <c:v>41530.583333333336</c:v>
                      </c:pt>
                      <c:pt idx="221">
                        <c:v>41530.604166666664</c:v>
                      </c:pt>
                      <c:pt idx="222">
                        <c:v>41530.625</c:v>
                      </c:pt>
                      <c:pt idx="223">
                        <c:v>41530.645833333336</c:v>
                      </c:pt>
                      <c:pt idx="224">
                        <c:v>41530.666666666664</c:v>
                      </c:pt>
                      <c:pt idx="225">
                        <c:v>41530.6875</c:v>
                      </c:pt>
                      <c:pt idx="226">
                        <c:v>41530.708333333336</c:v>
                      </c:pt>
                      <c:pt idx="227">
                        <c:v>41530.729166666664</c:v>
                      </c:pt>
                      <c:pt idx="228">
                        <c:v>41530.75</c:v>
                      </c:pt>
                      <c:pt idx="229">
                        <c:v>41530.770833333336</c:v>
                      </c:pt>
                      <c:pt idx="230">
                        <c:v>41530.791666666664</c:v>
                      </c:pt>
                      <c:pt idx="231">
                        <c:v>41530.8125</c:v>
                      </c:pt>
                      <c:pt idx="232">
                        <c:v>41530.833333333336</c:v>
                      </c:pt>
                      <c:pt idx="233">
                        <c:v>41530.854166666664</c:v>
                      </c:pt>
                      <c:pt idx="234">
                        <c:v>41530.875</c:v>
                      </c:pt>
                      <c:pt idx="235">
                        <c:v>41530.895833333336</c:v>
                      </c:pt>
                      <c:pt idx="236">
                        <c:v>41530.916666666664</c:v>
                      </c:pt>
                      <c:pt idx="237">
                        <c:v>41530.9375</c:v>
                      </c:pt>
                      <c:pt idx="238">
                        <c:v>41530.958333333336</c:v>
                      </c:pt>
                      <c:pt idx="239">
                        <c:v>41530.979166666664</c:v>
                      </c:pt>
                      <c:pt idx="240">
                        <c:v>41531</c:v>
                      </c:pt>
                      <c:pt idx="241">
                        <c:v>41531.020833333336</c:v>
                      </c:pt>
                      <c:pt idx="242">
                        <c:v>41531.041666666664</c:v>
                      </c:pt>
                      <c:pt idx="243">
                        <c:v>41531.0625</c:v>
                      </c:pt>
                      <c:pt idx="244">
                        <c:v>41531.083333333336</c:v>
                      </c:pt>
                      <c:pt idx="245">
                        <c:v>41531.104166666664</c:v>
                      </c:pt>
                      <c:pt idx="246">
                        <c:v>41531.125</c:v>
                      </c:pt>
                      <c:pt idx="247">
                        <c:v>41531.145833333336</c:v>
                      </c:pt>
                      <c:pt idx="248">
                        <c:v>41531.166666666664</c:v>
                      </c:pt>
                      <c:pt idx="249">
                        <c:v>41531.1875</c:v>
                      </c:pt>
                      <c:pt idx="250">
                        <c:v>41531.208333333336</c:v>
                      </c:pt>
                      <c:pt idx="251">
                        <c:v>41531.229166666664</c:v>
                      </c:pt>
                      <c:pt idx="252">
                        <c:v>41531.25</c:v>
                      </c:pt>
                      <c:pt idx="253">
                        <c:v>41531.270833333336</c:v>
                      </c:pt>
                      <c:pt idx="254">
                        <c:v>41531.291666666664</c:v>
                      </c:pt>
                      <c:pt idx="255">
                        <c:v>41531.3125</c:v>
                      </c:pt>
                      <c:pt idx="256">
                        <c:v>41531.333333333336</c:v>
                      </c:pt>
                      <c:pt idx="257">
                        <c:v>41531.354166666664</c:v>
                      </c:pt>
                      <c:pt idx="258">
                        <c:v>41531.375</c:v>
                      </c:pt>
                      <c:pt idx="259">
                        <c:v>41531.395833333336</c:v>
                      </c:pt>
                      <c:pt idx="260">
                        <c:v>41531.416666666664</c:v>
                      </c:pt>
                      <c:pt idx="261">
                        <c:v>41531.4375</c:v>
                      </c:pt>
                      <c:pt idx="262">
                        <c:v>41531.458333333336</c:v>
                      </c:pt>
                      <c:pt idx="263">
                        <c:v>41531.479166666664</c:v>
                      </c:pt>
                      <c:pt idx="264">
                        <c:v>41531.5</c:v>
                      </c:pt>
                      <c:pt idx="265">
                        <c:v>41531.520833333336</c:v>
                      </c:pt>
                      <c:pt idx="266">
                        <c:v>41531.541666666664</c:v>
                      </c:pt>
                      <c:pt idx="267">
                        <c:v>41531.5625</c:v>
                      </c:pt>
                      <c:pt idx="268">
                        <c:v>41531.583333333336</c:v>
                      </c:pt>
                      <c:pt idx="269">
                        <c:v>41531.604166666664</c:v>
                      </c:pt>
                      <c:pt idx="270">
                        <c:v>41531.625</c:v>
                      </c:pt>
                      <c:pt idx="271">
                        <c:v>41531.645833333336</c:v>
                      </c:pt>
                      <c:pt idx="272">
                        <c:v>41531.666666666664</c:v>
                      </c:pt>
                      <c:pt idx="273">
                        <c:v>41531.6875</c:v>
                      </c:pt>
                      <c:pt idx="274">
                        <c:v>41531.708333333336</c:v>
                      </c:pt>
                      <c:pt idx="275">
                        <c:v>41531.729166666664</c:v>
                      </c:pt>
                      <c:pt idx="276">
                        <c:v>41531.75</c:v>
                      </c:pt>
                      <c:pt idx="277">
                        <c:v>41531.770833333336</c:v>
                      </c:pt>
                      <c:pt idx="278">
                        <c:v>41531.791666666664</c:v>
                      </c:pt>
                      <c:pt idx="279">
                        <c:v>41531.8125</c:v>
                      </c:pt>
                      <c:pt idx="280">
                        <c:v>41531.833333333336</c:v>
                      </c:pt>
                      <c:pt idx="281">
                        <c:v>41531.854166666664</c:v>
                      </c:pt>
                      <c:pt idx="282">
                        <c:v>41531.875</c:v>
                      </c:pt>
                      <c:pt idx="283">
                        <c:v>41531.895833333336</c:v>
                      </c:pt>
                      <c:pt idx="284">
                        <c:v>41531.916666666664</c:v>
                      </c:pt>
                      <c:pt idx="285">
                        <c:v>41531.9375</c:v>
                      </c:pt>
                      <c:pt idx="286">
                        <c:v>41531.958333333336</c:v>
                      </c:pt>
                      <c:pt idx="287">
                        <c:v>41531.979166666664</c:v>
                      </c:pt>
                      <c:pt idx="288">
                        <c:v>41532</c:v>
                      </c:pt>
                      <c:pt idx="289">
                        <c:v>41532.020833333336</c:v>
                      </c:pt>
                      <c:pt idx="290">
                        <c:v>41532.041666666664</c:v>
                      </c:pt>
                      <c:pt idx="291">
                        <c:v>41532.0625</c:v>
                      </c:pt>
                      <c:pt idx="292">
                        <c:v>41532.083333333336</c:v>
                      </c:pt>
                      <c:pt idx="293">
                        <c:v>41532.104166666664</c:v>
                      </c:pt>
                      <c:pt idx="294">
                        <c:v>41532.125</c:v>
                      </c:pt>
                      <c:pt idx="295">
                        <c:v>41532.145833333336</c:v>
                      </c:pt>
                      <c:pt idx="296">
                        <c:v>41532.166666666664</c:v>
                      </c:pt>
                      <c:pt idx="297">
                        <c:v>41532.1875</c:v>
                      </c:pt>
                      <c:pt idx="298">
                        <c:v>41532.208333333336</c:v>
                      </c:pt>
                      <c:pt idx="299">
                        <c:v>41532.229166666664</c:v>
                      </c:pt>
                      <c:pt idx="300">
                        <c:v>41532.25</c:v>
                      </c:pt>
                      <c:pt idx="301">
                        <c:v>41532.270833333336</c:v>
                      </c:pt>
                      <c:pt idx="302">
                        <c:v>41532.291666666664</c:v>
                      </c:pt>
                      <c:pt idx="303">
                        <c:v>41532.3125</c:v>
                      </c:pt>
                      <c:pt idx="304">
                        <c:v>41532.333333333336</c:v>
                      </c:pt>
                      <c:pt idx="305">
                        <c:v>41532.354166666664</c:v>
                      </c:pt>
                      <c:pt idx="306">
                        <c:v>41532.375</c:v>
                      </c:pt>
                      <c:pt idx="307">
                        <c:v>41532.395833333336</c:v>
                      </c:pt>
                      <c:pt idx="308">
                        <c:v>41532.416666666664</c:v>
                      </c:pt>
                      <c:pt idx="309">
                        <c:v>41532.4375</c:v>
                      </c:pt>
                      <c:pt idx="310">
                        <c:v>41532.458333333336</c:v>
                      </c:pt>
                      <c:pt idx="311">
                        <c:v>41532.479166666664</c:v>
                      </c:pt>
                      <c:pt idx="312">
                        <c:v>41532.5</c:v>
                      </c:pt>
                      <c:pt idx="313">
                        <c:v>41532.520833333336</c:v>
                      </c:pt>
                      <c:pt idx="314">
                        <c:v>41532.541666666664</c:v>
                      </c:pt>
                      <c:pt idx="315">
                        <c:v>41532.5625</c:v>
                      </c:pt>
                      <c:pt idx="316">
                        <c:v>41532.583333333336</c:v>
                      </c:pt>
                      <c:pt idx="317">
                        <c:v>41532.604166666664</c:v>
                      </c:pt>
                      <c:pt idx="318">
                        <c:v>41532.625</c:v>
                      </c:pt>
                      <c:pt idx="319">
                        <c:v>41532.645833333336</c:v>
                      </c:pt>
                      <c:pt idx="320">
                        <c:v>41532.666666666664</c:v>
                      </c:pt>
                      <c:pt idx="321">
                        <c:v>41532.6875</c:v>
                      </c:pt>
                      <c:pt idx="322">
                        <c:v>41532.708333333336</c:v>
                      </c:pt>
                      <c:pt idx="323">
                        <c:v>41532.729166666664</c:v>
                      </c:pt>
                      <c:pt idx="324">
                        <c:v>41532.75</c:v>
                      </c:pt>
                      <c:pt idx="325">
                        <c:v>41532.770833333336</c:v>
                      </c:pt>
                      <c:pt idx="326">
                        <c:v>41532.791666666664</c:v>
                      </c:pt>
                      <c:pt idx="327">
                        <c:v>41532.8125</c:v>
                      </c:pt>
                      <c:pt idx="328">
                        <c:v>41532.833333333336</c:v>
                      </c:pt>
                      <c:pt idx="329">
                        <c:v>41532.854166666664</c:v>
                      </c:pt>
                      <c:pt idx="330">
                        <c:v>41532.875</c:v>
                      </c:pt>
                      <c:pt idx="331">
                        <c:v>41532.895833333336</c:v>
                      </c:pt>
                      <c:pt idx="332">
                        <c:v>41532.916666666664</c:v>
                      </c:pt>
                      <c:pt idx="333">
                        <c:v>41532.9375</c:v>
                      </c:pt>
                      <c:pt idx="334">
                        <c:v>41532.958333333336</c:v>
                      </c:pt>
                      <c:pt idx="335">
                        <c:v>41532.979166666664</c:v>
                      </c:pt>
                      <c:pt idx="336">
                        <c:v>41533</c:v>
                      </c:pt>
                      <c:pt idx="337">
                        <c:v>41533.020833333336</c:v>
                      </c:pt>
                      <c:pt idx="338">
                        <c:v>41533.041666666664</c:v>
                      </c:pt>
                      <c:pt idx="339">
                        <c:v>41533.0625</c:v>
                      </c:pt>
                      <c:pt idx="340">
                        <c:v>41533.083333333336</c:v>
                      </c:pt>
                      <c:pt idx="341">
                        <c:v>41533.104166666664</c:v>
                      </c:pt>
                      <c:pt idx="342">
                        <c:v>41533.125</c:v>
                      </c:pt>
                      <c:pt idx="343">
                        <c:v>41533.145833333336</c:v>
                      </c:pt>
                      <c:pt idx="344">
                        <c:v>41533.166666666664</c:v>
                      </c:pt>
                      <c:pt idx="345">
                        <c:v>41533.1875</c:v>
                      </c:pt>
                      <c:pt idx="346">
                        <c:v>41533.208333333336</c:v>
                      </c:pt>
                      <c:pt idx="347">
                        <c:v>41533.229166666664</c:v>
                      </c:pt>
                      <c:pt idx="348">
                        <c:v>41533.25</c:v>
                      </c:pt>
                      <c:pt idx="349">
                        <c:v>41533.270833333336</c:v>
                      </c:pt>
                      <c:pt idx="350">
                        <c:v>41533.291666666664</c:v>
                      </c:pt>
                      <c:pt idx="351">
                        <c:v>41533.3125</c:v>
                      </c:pt>
                      <c:pt idx="352">
                        <c:v>41533.333333333336</c:v>
                      </c:pt>
                      <c:pt idx="353">
                        <c:v>41533.354166666664</c:v>
                      </c:pt>
                      <c:pt idx="354">
                        <c:v>41533.375</c:v>
                      </c:pt>
                      <c:pt idx="355">
                        <c:v>41533.395833333336</c:v>
                      </c:pt>
                      <c:pt idx="356">
                        <c:v>41533.416666666664</c:v>
                      </c:pt>
                      <c:pt idx="357">
                        <c:v>41533.4375</c:v>
                      </c:pt>
                      <c:pt idx="358">
                        <c:v>41533.458333333336</c:v>
                      </c:pt>
                      <c:pt idx="359">
                        <c:v>41533.479166666664</c:v>
                      </c:pt>
                      <c:pt idx="360">
                        <c:v>41533.5</c:v>
                      </c:pt>
                      <c:pt idx="361">
                        <c:v>41533.520833333336</c:v>
                      </c:pt>
                      <c:pt idx="362">
                        <c:v>41533.541666666664</c:v>
                      </c:pt>
                      <c:pt idx="363">
                        <c:v>41533.5625</c:v>
                      </c:pt>
                      <c:pt idx="364">
                        <c:v>41533.583333333336</c:v>
                      </c:pt>
                      <c:pt idx="365">
                        <c:v>41533.604166666664</c:v>
                      </c:pt>
                      <c:pt idx="366">
                        <c:v>41533.625</c:v>
                      </c:pt>
                      <c:pt idx="367">
                        <c:v>41533.645833333336</c:v>
                      </c:pt>
                      <c:pt idx="368">
                        <c:v>41533.666666666664</c:v>
                      </c:pt>
                      <c:pt idx="369">
                        <c:v>41533.6875</c:v>
                      </c:pt>
                      <c:pt idx="370">
                        <c:v>41533.708333333336</c:v>
                      </c:pt>
                      <c:pt idx="371">
                        <c:v>41533.729166666664</c:v>
                      </c:pt>
                      <c:pt idx="372">
                        <c:v>41533.75</c:v>
                      </c:pt>
                      <c:pt idx="373">
                        <c:v>41533.770833333336</c:v>
                      </c:pt>
                      <c:pt idx="374">
                        <c:v>41533.791666666664</c:v>
                      </c:pt>
                      <c:pt idx="375">
                        <c:v>41533.8125</c:v>
                      </c:pt>
                      <c:pt idx="376">
                        <c:v>41533.833333333336</c:v>
                      </c:pt>
                      <c:pt idx="377">
                        <c:v>41533.854166666664</c:v>
                      </c:pt>
                      <c:pt idx="378">
                        <c:v>41533.875</c:v>
                      </c:pt>
                      <c:pt idx="379">
                        <c:v>41533.895833333336</c:v>
                      </c:pt>
                      <c:pt idx="380">
                        <c:v>41533.916666666664</c:v>
                      </c:pt>
                      <c:pt idx="381">
                        <c:v>41533.9375</c:v>
                      </c:pt>
                      <c:pt idx="382">
                        <c:v>41533.958333333336</c:v>
                      </c:pt>
                      <c:pt idx="383">
                        <c:v>41533.979166666664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Sep2013Poudre_Site_SFS!$B$6:$B$389</c15:sqref>
                        </c15:formulaRef>
                      </c:ext>
                    </c:extLst>
                    <c:numCache>
                      <c:formatCode>General</c:formatCode>
                      <c:ptCount val="38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0.254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0.254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0.254</c:v>
                      </c:pt>
                      <c:pt idx="56">
                        <c:v>0.254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0.76200000000000001</c:v>
                      </c:pt>
                      <c:pt idx="62">
                        <c:v>0.50800000000000001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0.254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0.254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1.524</c:v>
                      </c:pt>
                      <c:pt idx="91">
                        <c:v>0.76200000000000001</c:v>
                      </c:pt>
                      <c:pt idx="92">
                        <c:v>2.032</c:v>
                      </c:pt>
                      <c:pt idx="93">
                        <c:v>1.016</c:v>
                      </c:pt>
                      <c:pt idx="94">
                        <c:v>0</c:v>
                      </c:pt>
                      <c:pt idx="95">
                        <c:v>1.27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0.50800000000000001</c:v>
                      </c:pt>
                      <c:pt idx="100">
                        <c:v>0</c:v>
                      </c:pt>
                      <c:pt idx="101">
                        <c:v>0.76200000000000001</c:v>
                      </c:pt>
                      <c:pt idx="102">
                        <c:v>0.76200000000000001</c:v>
                      </c:pt>
                      <c:pt idx="103">
                        <c:v>2.032</c:v>
                      </c:pt>
                      <c:pt idx="104">
                        <c:v>0.50800000000000001</c:v>
                      </c:pt>
                      <c:pt idx="105">
                        <c:v>0.50800000000000001</c:v>
                      </c:pt>
                      <c:pt idx="106">
                        <c:v>0</c:v>
                      </c:pt>
                      <c:pt idx="107">
                        <c:v>0.254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0.76200000000000001</c:v>
                      </c:pt>
                      <c:pt idx="112">
                        <c:v>1.778</c:v>
                      </c:pt>
                      <c:pt idx="113">
                        <c:v>0.50800000000000001</c:v>
                      </c:pt>
                      <c:pt idx="114">
                        <c:v>0.76200000000000001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0.254</c:v>
                      </c:pt>
                      <c:pt idx="131">
                        <c:v>0</c:v>
                      </c:pt>
                      <c:pt idx="132">
                        <c:v>0.76200000000000001</c:v>
                      </c:pt>
                      <c:pt idx="133">
                        <c:v>0.254</c:v>
                      </c:pt>
                      <c:pt idx="134">
                        <c:v>0.50800000000000001</c:v>
                      </c:pt>
                      <c:pt idx="135">
                        <c:v>0.254</c:v>
                      </c:pt>
                      <c:pt idx="136">
                        <c:v>0.254</c:v>
                      </c:pt>
                      <c:pt idx="137">
                        <c:v>0.254</c:v>
                      </c:pt>
                      <c:pt idx="138">
                        <c:v>3.048</c:v>
                      </c:pt>
                      <c:pt idx="139">
                        <c:v>5.3339999999999996</c:v>
                      </c:pt>
                      <c:pt idx="140">
                        <c:v>3.556</c:v>
                      </c:pt>
                      <c:pt idx="141">
                        <c:v>3.81</c:v>
                      </c:pt>
                      <c:pt idx="142">
                        <c:v>2.794</c:v>
                      </c:pt>
                      <c:pt idx="143">
                        <c:v>3.81</c:v>
                      </c:pt>
                      <c:pt idx="144">
                        <c:v>5.08</c:v>
                      </c:pt>
                      <c:pt idx="145">
                        <c:v>3.556</c:v>
                      </c:pt>
                      <c:pt idx="146">
                        <c:v>2.54</c:v>
                      </c:pt>
                      <c:pt idx="147">
                        <c:v>3.302</c:v>
                      </c:pt>
                      <c:pt idx="148">
                        <c:v>3.81</c:v>
                      </c:pt>
                      <c:pt idx="149">
                        <c:v>3.048</c:v>
                      </c:pt>
                      <c:pt idx="150">
                        <c:v>4.0640000000000001</c:v>
                      </c:pt>
                      <c:pt idx="151">
                        <c:v>4.0640000000000001</c:v>
                      </c:pt>
                      <c:pt idx="152">
                        <c:v>0.50800000000000001</c:v>
                      </c:pt>
                      <c:pt idx="153">
                        <c:v>0.254</c:v>
                      </c:pt>
                      <c:pt idx="154">
                        <c:v>1.524</c:v>
                      </c:pt>
                      <c:pt idx="155">
                        <c:v>3.556</c:v>
                      </c:pt>
                      <c:pt idx="156">
                        <c:v>1.016</c:v>
                      </c:pt>
                      <c:pt idx="157">
                        <c:v>3.048</c:v>
                      </c:pt>
                      <c:pt idx="158">
                        <c:v>2.794</c:v>
                      </c:pt>
                      <c:pt idx="159">
                        <c:v>4.5720000000000001</c:v>
                      </c:pt>
                      <c:pt idx="160">
                        <c:v>1.016</c:v>
                      </c:pt>
                      <c:pt idx="161">
                        <c:v>0.76200000000000001</c:v>
                      </c:pt>
                      <c:pt idx="162">
                        <c:v>0.254</c:v>
                      </c:pt>
                      <c:pt idx="163">
                        <c:v>0.254</c:v>
                      </c:pt>
                      <c:pt idx="164">
                        <c:v>2.032</c:v>
                      </c:pt>
                      <c:pt idx="165">
                        <c:v>5.08</c:v>
                      </c:pt>
                      <c:pt idx="166">
                        <c:v>5.5880000000000001</c:v>
                      </c:pt>
                      <c:pt idx="167">
                        <c:v>1.27</c:v>
                      </c:pt>
                      <c:pt idx="168">
                        <c:v>1.27</c:v>
                      </c:pt>
                      <c:pt idx="169">
                        <c:v>0.50800000000000001</c:v>
                      </c:pt>
                      <c:pt idx="170">
                        <c:v>0.254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0.76200000000000001</c:v>
                      </c:pt>
                      <c:pt idx="175">
                        <c:v>0.50800000000000001</c:v>
                      </c:pt>
                      <c:pt idx="176">
                        <c:v>0.76200000000000001</c:v>
                      </c:pt>
                      <c:pt idx="177">
                        <c:v>0.76200000000000001</c:v>
                      </c:pt>
                      <c:pt idx="178">
                        <c:v>0</c:v>
                      </c:pt>
                      <c:pt idx="179">
                        <c:v>2.032</c:v>
                      </c:pt>
                      <c:pt idx="180">
                        <c:v>4.5720000000000001</c:v>
                      </c:pt>
                      <c:pt idx="181">
                        <c:v>4.0640000000000001</c:v>
                      </c:pt>
                      <c:pt idx="182">
                        <c:v>2.54</c:v>
                      </c:pt>
                      <c:pt idx="183">
                        <c:v>4.5720000000000001</c:v>
                      </c:pt>
                      <c:pt idx="184">
                        <c:v>1.27</c:v>
                      </c:pt>
                      <c:pt idx="185">
                        <c:v>0.254</c:v>
                      </c:pt>
                      <c:pt idx="186">
                        <c:v>3.81</c:v>
                      </c:pt>
                      <c:pt idx="187">
                        <c:v>1.27</c:v>
                      </c:pt>
                      <c:pt idx="188">
                        <c:v>1.778</c:v>
                      </c:pt>
                      <c:pt idx="189">
                        <c:v>2.286</c:v>
                      </c:pt>
                      <c:pt idx="190">
                        <c:v>1.524</c:v>
                      </c:pt>
                      <c:pt idx="191">
                        <c:v>1.016</c:v>
                      </c:pt>
                      <c:pt idx="192">
                        <c:v>1.27</c:v>
                      </c:pt>
                      <c:pt idx="193">
                        <c:v>0.254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0.254</c:v>
                      </c:pt>
                      <c:pt idx="202">
                        <c:v>0.254</c:v>
                      </c:pt>
                      <c:pt idx="203">
                        <c:v>0.50800000000000001</c:v>
                      </c:pt>
                      <c:pt idx="204">
                        <c:v>0.76200000000000001</c:v>
                      </c:pt>
                      <c:pt idx="205">
                        <c:v>1.524</c:v>
                      </c:pt>
                      <c:pt idx="206">
                        <c:v>0.254</c:v>
                      </c:pt>
                      <c:pt idx="207">
                        <c:v>0.76200000000000001</c:v>
                      </c:pt>
                      <c:pt idx="208">
                        <c:v>0.254</c:v>
                      </c:pt>
                      <c:pt idx="209">
                        <c:v>0.254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0.254</c:v>
                      </c:pt>
                      <c:pt idx="270">
                        <c:v>0</c:v>
                      </c:pt>
                      <c:pt idx="271">
                        <c:v>0.254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1.27</c:v>
                      </c:pt>
                      <c:pt idx="280">
                        <c:v>0.254</c:v>
                      </c:pt>
                      <c:pt idx="281">
                        <c:v>0.254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0.254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1.016</c:v>
                      </c:pt>
                      <c:pt idx="305">
                        <c:v>2.286</c:v>
                      </c:pt>
                      <c:pt idx="306">
                        <c:v>1.27</c:v>
                      </c:pt>
                      <c:pt idx="307">
                        <c:v>2.54</c:v>
                      </c:pt>
                      <c:pt idx="308">
                        <c:v>0.254</c:v>
                      </c:pt>
                      <c:pt idx="309">
                        <c:v>0.76200000000000001</c:v>
                      </c:pt>
                      <c:pt idx="310">
                        <c:v>0.76200000000000001</c:v>
                      </c:pt>
                      <c:pt idx="311">
                        <c:v>0.76200000000000001</c:v>
                      </c:pt>
                      <c:pt idx="312">
                        <c:v>0.76200000000000001</c:v>
                      </c:pt>
                      <c:pt idx="313">
                        <c:v>1.524</c:v>
                      </c:pt>
                      <c:pt idx="314">
                        <c:v>0.50800000000000001</c:v>
                      </c:pt>
                      <c:pt idx="315">
                        <c:v>0.50800000000000001</c:v>
                      </c:pt>
                      <c:pt idx="316">
                        <c:v>0.76200000000000001</c:v>
                      </c:pt>
                      <c:pt idx="317">
                        <c:v>0.76200000000000001</c:v>
                      </c:pt>
                      <c:pt idx="318">
                        <c:v>1.016</c:v>
                      </c:pt>
                      <c:pt idx="319">
                        <c:v>0.76200000000000001</c:v>
                      </c:pt>
                      <c:pt idx="320">
                        <c:v>0.254</c:v>
                      </c:pt>
                      <c:pt idx="321">
                        <c:v>0.254</c:v>
                      </c:pt>
                      <c:pt idx="322">
                        <c:v>0.254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CE03-40AA-997A-B98EA338B32E}"/>
                  </c:ext>
                </c:extLst>
              </c15:ser>
            </c15:filteredScatterSeries>
          </c:ext>
        </c:extLst>
      </c:scatterChart>
      <c:valAx>
        <c:axId val="256789264"/>
        <c:scaling>
          <c:orientation val="minMax"/>
          <c:max val="41533"/>
          <c:min val="41527.69999999999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789680"/>
        <c:crosses val="autoZero"/>
        <c:crossBetween val="midCat"/>
      </c:valAx>
      <c:valAx>
        <c:axId val="256789680"/>
        <c:scaling>
          <c:orientation val="minMax"/>
          <c:max val="7.1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78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NFS Ponderosa Pine Throughfall (September 2013)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Observed</c:v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Sep2013Poudre_Site_NFS!$A$7:$A$3369</c:f>
              <c:numCache>
                <c:formatCode>m/d/yyyy\ h:mm</c:formatCode>
                <c:ptCount val="3363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Sep2013Poudre_Site_NFS!$B$7:$B$2982</c:f>
              <c:numCache>
                <c:formatCode>General</c:formatCode>
                <c:ptCount val="29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0.254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0.254</c:v>
                </c:pt>
                <c:pt idx="91">
                  <c:v>0</c:v>
                </c:pt>
                <c:pt idx="92">
                  <c:v>0.76200000000000001</c:v>
                </c:pt>
                <c:pt idx="93">
                  <c:v>0.76200000000000001</c:v>
                </c:pt>
                <c:pt idx="94">
                  <c:v>0.254</c:v>
                </c:pt>
                <c:pt idx="95">
                  <c:v>0.254</c:v>
                </c:pt>
                <c:pt idx="96">
                  <c:v>0.254</c:v>
                </c:pt>
                <c:pt idx="97">
                  <c:v>0</c:v>
                </c:pt>
                <c:pt idx="98">
                  <c:v>0</c:v>
                </c:pt>
                <c:pt idx="99">
                  <c:v>0.254</c:v>
                </c:pt>
                <c:pt idx="100">
                  <c:v>0</c:v>
                </c:pt>
                <c:pt idx="101">
                  <c:v>0.254</c:v>
                </c:pt>
                <c:pt idx="102">
                  <c:v>0</c:v>
                </c:pt>
                <c:pt idx="103">
                  <c:v>0.76200000000000001</c:v>
                </c:pt>
                <c:pt idx="104">
                  <c:v>1.016</c:v>
                </c:pt>
                <c:pt idx="105">
                  <c:v>0</c:v>
                </c:pt>
                <c:pt idx="106">
                  <c:v>0.254</c:v>
                </c:pt>
                <c:pt idx="107">
                  <c:v>0</c:v>
                </c:pt>
                <c:pt idx="108">
                  <c:v>0</c:v>
                </c:pt>
                <c:pt idx="109">
                  <c:v>0.254</c:v>
                </c:pt>
                <c:pt idx="110">
                  <c:v>0</c:v>
                </c:pt>
                <c:pt idx="111">
                  <c:v>0</c:v>
                </c:pt>
                <c:pt idx="112">
                  <c:v>0.76200000000000001</c:v>
                </c:pt>
                <c:pt idx="113">
                  <c:v>0.254</c:v>
                </c:pt>
                <c:pt idx="114">
                  <c:v>0.50800000000000001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0.254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0.254</c:v>
                </c:pt>
                <c:pt idx="133">
                  <c:v>0</c:v>
                </c:pt>
                <c:pt idx="134">
                  <c:v>0.254</c:v>
                </c:pt>
                <c:pt idx="135">
                  <c:v>0</c:v>
                </c:pt>
                <c:pt idx="136">
                  <c:v>0.254</c:v>
                </c:pt>
                <c:pt idx="137">
                  <c:v>0</c:v>
                </c:pt>
                <c:pt idx="138">
                  <c:v>0.76200000000000001</c:v>
                </c:pt>
                <c:pt idx="139">
                  <c:v>3.81</c:v>
                </c:pt>
                <c:pt idx="140">
                  <c:v>1.778</c:v>
                </c:pt>
                <c:pt idx="141">
                  <c:v>2.286</c:v>
                </c:pt>
                <c:pt idx="142">
                  <c:v>1.778</c:v>
                </c:pt>
                <c:pt idx="143">
                  <c:v>3.556</c:v>
                </c:pt>
                <c:pt idx="144">
                  <c:v>4.8259999999999996</c:v>
                </c:pt>
                <c:pt idx="145">
                  <c:v>3.302</c:v>
                </c:pt>
                <c:pt idx="146">
                  <c:v>2.032</c:v>
                </c:pt>
                <c:pt idx="147">
                  <c:v>2.54</c:v>
                </c:pt>
                <c:pt idx="148">
                  <c:v>2.032</c:v>
                </c:pt>
                <c:pt idx="149">
                  <c:v>2.794</c:v>
                </c:pt>
                <c:pt idx="150">
                  <c:v>1.778</c:v>
                </c:pt>
                <c:pt idx="151">
                  <c:v>1.524</c:v>
                </c:pt>
                <c:pt idx="152">
                  <c:v>0.50800000000000001</c:v>
                </c:pt>
                <c:pt idx="153">
                  <c:v>0</c:v>
                </c:pt>
                <c:pt idx="154">
                  <c:v>0.254</c:v>
                </c:pt>
                <c:pt idx="155">
                  <c:v>1.524</c:v>
                </c:pt>
                <c:pt idx="156">
                  <c:v>0.76200000000000001</c:v>
                </c:pt>
                <c:pt idx="157">
                  <c:v>2.032</c:v>
                </c:pt>
                <c:pt idx="158">
                  <c:v>0.76200000000000001</c:v>
                </c:pt>
                <c:pt idx="159">
                  <c:v>1.778</c:v>
                </c:pt>
                <c:pt idx="160">
                  <c:v>1.524</c:v>
                </c:pt>
                <c:pt idx="161">
                  <c:v>0.254</c:v>
                </c:pt>
                <c:pt idx="162">
                  <c:v>0.50800000000000001</c:v>
                </c:pt>
                <c:pt idx="163">
                  <c:v>0</c:v>
                </c:pt>
                <c:pt idx="164">
                  <c:v>0.254</c:v>
                </c:pt>
                <c:pt idx="165">
                  <c:v>3.048</c:v>
                </c:pt>
                <c:pt idx="166">
                  <c:v>3.048</c:v>
                </c:pt>
                <c:pt idx="167">
                  <c:v>0.76200000000000001</c:v>
                </c:pt>
                <c:pt idx="168">
                  <c:v>0.50800000000000001</c:v>
                </c:pt>
                <c:pt idx="169">
                  <c:v>0.50800000000000001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0.254</c:v>
                </c:pt>
                <c:pt idx="175">
                  <c:v>0</c:v>
                </c:pt>
                <c:pt idx="176">
                  <c:v>0.50800000000000001</c:v>
                </c:pt>
                <c:pt idx="177">
                  <c:v>0.50800000000000001</c:v>
                </c:pt>
                <c:pt idx="178">
                  <c:v>0.254</c:v>
                </c:pt>
                <c:pt idx="179">
                  <c:v>0.76200000000000001</c:v>
                </c:pt>
                <c:pt idx="180">
                  <c:v>1.524</c:v>
                </c:pt>
                <c:pt idx="181">
                  <c:v>4.0640000000000001</c:v>
                </c:pt>
                <c:pt idx="182">
                  <c:v>1.27</c:v>
                </c:pt>
                <c:pt idx="183">
                  <c:v>2.286</c:v>
                </c:pt>
                <c:pt idx="184">
                  <c:v>0.50800000000000001</c:v>
                </c:pt>
                <c:pt idx="185">
                  <c:v>0</c:v>
                </c:pt>
                <c:pt idx="186">
                  <c:v>1.016</c:v>
                </c:pt>
                <c:pt idx="187">
                  <c:v>1.016</c:v>
                </c:pt>
                <c:pt idx="188">
                  <c:v>0.76200000000000001</c:v>
                </c:pt>
                <c:pt idx="189">
                  <c:v>1.27</c:v>
                </c:pt>
                <c:pt idx="190">
                  <c:v>0.76200000000000001</c:v>
                </c:pt>
                <c:pt idx="191">
                  <c:v>0.50800000000000001</c:v>
                </c:pt>
                <c:pt idx="192">
                  <c:v>0.254</c:v>
                </c:pt>
                <c:pt idx="193">
                  <c:v>0.254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0.254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0.254</c:v>
                </c:pt>
                <c:pt idx="206">
                  <c:v>0.254</c:v>
                </c:pt>
                <c:pt idx="207">
                  <c:v>0</c:v>
                </c:pt>
                <c:pt idx="208">
                  <c:v>0</c:v>
                </c:pt>
                <c:pt idx="209">
                  <c:v>0.254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0.254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0.76200000000000001</c:v>
                </c:pt>
                <c:pt idx="306">
                  <c:v>0.50800000000000001</c:v>
                </c:pt>
                <c:pt idx="307">
                  <c:v>2.032</c:v>
                </c:pt>
                <c:pt idx="308">
                  <c:v>0.50800000000000001</c:v>
                </c:pt>
                <c:pt idx="309">
                  <c:v>0.254</c:v>
                </c:pt>
                <c:pt idx="310">
                  <c:v>0.76200000000000001</c:v>
                </c:pt>
                <c:pt idx="311">
                  <c:v>0.50800000000000001</c:v>
                </c:pt>
                <c:pt idx="312">
                  <c:v>0.50800000000000001</c:v>
                </c:pt>
                <c:pt idx="313">
                  <c:v>0.76200000000000001</c:v>
                </c:pt>
                <c:pt idx="314">
                  <c:v>0.76200000000000001</c:v>
                </c:pt>
                <c:pt idx="315">
                  <c:v>0.254</c:v>
                </c:pt>
                <c:pt idx="316">
                  <c:v>0.50800000000000001</c:v>
                </c:pt>
                <c:pt idx="317">
                  <c:v>0.254</c:v>
                </c:pt>
                <c:pt idx="318">
                  <c:v>0.76200000000000001</c:v>
                </c:pt>
                <c:pt idx="319">
                  <c:v>0.50800000000000001</c:v>
                </c:pt>
                <c:pt idx="320">
                  <c:v>0.254</c:v>
                </c:pt>
                <c:pt idx="321">
                  <c:v>0</c:v>
                </c:pt>
                <c:pt idx="322">
                  <c:v>0</c:v>
                </c:pt>
                <c:pt idx="323">
                  <c:v>0.254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D1-4CDD-A66E-092E78C03E95}"/>
            </c:ext>
          </c:extLst>
        </c:ser>
        <c:ser>
          <c:idx val="3"/>
          <c:order val="3"/>
          <c:tx>
            <c:v>Estimated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Sep2013Poudre_Site_NFS!$A$7:$A$390</c:f>
              <c:numCache>
                <c:formatCode>m/d/yyyy\ h:mm</c:formatCode>
                <c:ptCount val="384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Sep2013Poudre_Site_NFS!$J$6:$J$389</c:f>
              <c:numCache>
                <c:formatCode>General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4.4408920985006262E-16</c:v>
                </c:pt>
                <c:pt idx="102">
                  <c:v>0</c:v>
                </c:pt>
                <c:pt idx="103">
                  <c:v>2.5213485360442434E-5</c:v>
                </c:pt>
                <c:pt idx="104">
                  <c:v>0.45612608690522194</c:v>
                </c:pt>
                <c:pt idx="105">
                  <c:v>1.980126086905222</c:v>
                </c:pt>
                <c:pt idx="106">
                  <c:v>0.45612608690522194</c:v>
                </c:pt>
                <c:pt idx="107">
                  <c:v>0.45612608690522194</c:v>
                </c:pt>
                <c:pt idx="108">
                  <c:v>0.20212608690522194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0.24863043452610967</c:v>
                </c:pt>
                <c:pt idx="114">
                  <c:v>1.980126086905222</c:v>
                </c:pt>
                <c:pt idx="115">
                  <c:v>0.45612608690522194</c:v>
                </c:pt>
                <c:pt idx="116">
                  <c:v>0.45612608690522194</c:v>
                </c:pt>
                <c:pt idx="117">
                  <c:v>0</c:v>
                </c:pt>
                <c:pt idx="118">
                  <c:v>0.15025217381044387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0.1341434773887733</c:v>
                </c:pt>
                <c:pt idx="136">
                  <c:v>0.45612608690522194</c:v>
                </c:pt>
                <c:pt idx="137">
                  <c:v>0.20212608690522194</c:v>
                </c:pt>
                <c:pt idx="138">
                  <c:v>0</c:v>
                </c:pt>
                <c:pt idx="139">
                  <c:v>0</c:v>
                </c:pt>
                <c:pt idx="140">
                  <c:v>2.6383782607156658</c:v>
                </c:pt>
                <c:pt idx="141">
                  <c:v>5.028126086905222</c:v>
                </c:pt>
                <c:pt idx="142">
                  <c:v>3.250126086905222</c:v>
                </c:pt>
                <c:pt idx="143">
                  <c:v>4.2661260869052215</c:v>
                </c:pt>
                <c:pt idx="144">
                  <c:v>1.980126086905222</c:v>
                </c:pt>
                <c:pt idx="145">
                  <c:v>3.504126086905222</c:v>
                </c:pt>
                <c:pt idx="146">
                  <c:v>4.012126086905222</c:v>
                </c:pt>
                <c:pt idx="147">
                  <c:v>3.504126086905222</c:v>
                </c:pt>
                <c:pt idx="148">
                  <c:v>2.488126086905222</c:v>
                </c:pt>
                <c:pt idx="149">
                  <c:v>3.250126086905222</c:v>
                </c:pt>
                <c:pt idx="150">
                  <c:v>3.250126086905222</c:v>
                </c:pt>
                <c:pt idx="151">
                  <c:v>3.504126086905222</c:v>
                </c:pt>
                <c:pt idx="152">
                  <c:v>4.012126086905222</c:v>
                </c:pt>
                <c:pt idx="153">
                  <c:v>3.7581250869052218</c:v>
                </c:pt>
                <c:pt idx="154">
                  <c:v>0.71012608690522194</c:v>
                </c:pt>
                <c:pt idx="155">
                  <c:v>0.20212608690522194</c:v>
                </c:pt>
                <c:pt idx="156">
                  <c:v>1.2181260869052219</c:v>
                </c:pt>
                <c:pt idx="157">
                  <c:v>3.250126086905222</c:v>
                </c:pt>
                <c:pt idx="158">
                  <c:v>0.96412608690522195</c:v>
                </c:pt>
                <c:pt idx="159">
                  <c:v>2.996126086905222</c:v>
                </c:pt>
                <c:pt idx="160">
                  <c:v>2.488126086905222</c:v>
                </c:pt>
                <c:pt idx="161">
                  <c:v>4.2661260869052215</c:v>
                </c:pt>
                <c:pt idx="162">
                  <c:v>1.472126086905222</c:v>
                </c:pt>
                <c:pt idx="163">
                  <c:v>0.45612608690522194</c:v>
                </c:pt>
                <c:pt idx="164">
                  <c:v>0.20212608690522194</c:v>
                </c:pt>
                <c:pt idx="165">
                  <c:v>0</c:v>
                </c:pt>
                <c:pt idx="166">
                  <c:v>1.1662521738104439</c:v>
                </c:pt>
                <c:pt idx="167">
                  <c:v>4.7741260869052216</c:v>
                </c:pt>
                <c:pt idx="168">
                  <c:v>4.520126086905222</c:v>
                </c:pt>
                <c:pt idx="169">
                  <c:v>1.472126086905222</c:v>
                </c:pt>
                <c:pt idx="170">
                  <c:v>0.96412608690522195</c:v>
                </c:pt>
                <c:pt idx="171">
                  <c:v>0.71012608690522194</c:v>
                </c:pt>
                <c:pt idx="172">
                  <c:v>0</c:v>
                </c:pt>
                <c:pt idx="173">
                  <c:v>0.15025217381044387</c:v>
                </c:pt>
                <c:pt idx="174">
                  <c:v>0</c:v>
                </c:pt>
                <c:pt idx="175">
                  <c:v>0</c:v>
                </c:pt>
                <c:pt idx="176">
                  <c:v>0.3523782607156658</c:v>
                </c:pt>
                <c:pt idx="177">
                  <c:v>0.20212608690522194</c:v>
                </c:pt>
                <c:pt idx="178">
                  <c:v>0.45612608690522194</c:v>
                </c:pt>
                <c:pt idx="179">
                  <c:v>0.45612608690522194</c:v>
                </c:pt>
                <c:pt idx="180">
                  <c:v>0.20212608690522194</c:v>
                </c:pt>
                <c:pt idx="181">
                  <c:v>1.472126086905222</c:v>
                </c:pt>
                <c:pt idx="182">
                  <c:v>2.742126086905222</c:v>
                </c:pt>
                <c:pt idx="183">
                  <c:v>4.012126086905222</c:v>
                </c:pt>
                <c:pt idx="184">
                  <c:v>2.742126086905222</c:v>
                </c:pt>
                <c:pt idx="185">
                  <c:v>4.7741260869052216</c:v>
                </c:pt>
                <c:pt idx="186">
                  <c:v>1.2181260869052219</c:v>
                </c:pt>
                <c:pt idx="187">
                  <c:v>0.20212608690522194</c:v>
                </c:pt>
                <c:pt idx="188">
                  <c:v>3.504126086905222</c:v>
                </c:pt>
                <c:pt idx="189">
                  <c:v>0.96412608690522195</c:v>
                </c:pt>
                <c:pt idx="190">
                  <c:v>1.2181260869052219</c:v>
                </c:pt>
                <c:pt idx="191">
                  <c:v>1.980126086905222</c:v>
                </c:pt>
                <c:pt idx="192">
                  <c:v>1.472126086905222</c:v>
                </c:pt>
                <c:pt idx="193">
                  <c:v>0.96412608690522195</c:v>
                </c:pt>
                <c:pt idx="194">
                  <c:v>0.96412608690522195</c:v>
                </c:pt>
                <c:pt idx="195">
                  <c:v>0.45612608690522194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4.4408920985006262E-16</c:v>
                </c:pt>
                <c:pt idx="205">
                  <c:v>0.24326086905221889</c:v>
                </c:pt>
                <c:pt idx="206">
                  <c:v>0.71012608690522194</c:v>
                </c:pt>
                <c:pt idx="207">
                  <c:v>1.472126086905222</c:v>
                </c:pt>
                <c:pt idx="208">
                  <c:v>0</c:v>
                </c:pt>
                <c:pt idx="209">
                  <c:v>0.65825217381044387</c:v>
                </c:pt>
                <c:pt idx="210">
                  <c:v>0.20212608690522194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4.4408920985006262E-16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4.8230429806528807E-2</c:v>
                </c:pt>
                <c:pt idx="308">
                  <c:v>0.96412608690522195</c:v>
                </c:pt>
                <c:pt idx="309">
                  <c:v>1.726126086905222</c:v>
                </c:pt>
                <c:pt idx="310">
                  <c:v>0.20212608690522194</c:v>
                </c:pt>
                <c:pt idx="311">
                  <c:v>0.45612608690522194</c:v>
                </c:pt>
                <c:pt idx="312">
                  <c:v>0.45612608690522194</c:v>
                </c:pt>
                <c:pt idx="313">
                  <c:v>0.45612608690522194</c:v>
                </c:pt>
                <c:pt idx="314">
                  <c:v>0.71012608690522194</c:v>
                </c:pt>
                <c:pt idx="315">
                  <c:v>1.2181260869052219</c:v>
                </c:pt>
                <c:pt idx="316">
                  <c:v>0.45612608690522194</c:v>
                </c:pt>
                <c:pt idx="317">
                  <c:v>0.45612608690522194</c:v>
                </c:pt>
                <c:pt idx="318">
                  <c:v>0.45612608690522194</c:v>
                </c:pt>
                <c:pt idx="319">
                  <c:v>0.45612608690522194</c:v>
                </c:pt>
                <c:pt idx="320">
                  <c:v>0.96412608690522195</c:v>
                </c:pt>
                <c:pt idx="321">
                  <c:v>0.71012608690522194</c:v>
                </c:pt>
                <c:pt idx="322">
                  <c:v>0.20212608690522194</c:v>
                </c:pt>
                <c:pt idx="323">
                  <c:v>0.20212608690522194</c:v>
                </c:pt>
                <c:pt idx="324">
                  <c:v>0.20212608690522194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8E-41CD-854A-C0C6B3938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634608"/>
        <c:axId val="5756337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Control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Sep2013Poudre_Site_NFS!$A$7:$A$3369</c15:sqref>
                        </c15:formulaRef>
                      </c:ext>
                    </c:extLst>
                    <c:numCache>
                      <c:formatCode>m/d/yyyy\ h:mm</c:formatCode>
                      <c:ptCount val="3363"/>
                      <c:pt idx="0">
                        <c:v>41526</c:v>
                      </c:pt>
                      <c:pt idx="1">
                        <c:v>41526.020833333336</c:v>
                      </c:pt>
                      <c:pt idx="2">
                        <c:v>41526.041666666664</c:v>
                      </c:pt>
                      <c:pt idx="3">
                        <c:v>41526.0625</c:v>
                      </c:pt>
                      <c:pt idx="4">
                        <c:v>41526.083333333336</c:v>
                      </c:pt>
                      <c:pt idx="5">
                        <c:v>41526.104166666664</c:v>
                      </c:pt>
                      <c:pt idx="6">
                        <c:v>41526.125</c:v>
                      </c:pt>
                      <c:pt idx="7">
                        <c:v>41526.145833333336</c:v>
                      </c:pt>
                      <c:pt idx="8">
                        <c:v>41526.166666666664</c:v>
                      </c:pt>
                      <c:pt idx="9">
                        <c:v>41526.1875</c:v>
                      </c:pt>
                      <c:pt idx="10">
                        <c:v>41526.208333333336</c:v>
                      </c:pt>
                      <c:pt idx="11">
                        <c:v>41526.229166666664</c:v>
                      </c:pt>
                      <c:pt idx="12">
                        <c:v>41526.25</c:v>
                      </c:pt>
                      <c:pt idx="13">
                        <c:v>41526.270833333336</c:v>
                      </c:pt>
                      <c:pt idx="14">
                        <c:v>41526.291666666664</c:v>
                      </c:pt>
                      <c:pt idx="15">
                        <c:v>41526.3125</c:v>
                      </c:pt>
                      <c:pt idx="16">
                        <c:v>41526.333333333336</c:v>
                      </c:pt>
                      <c:pt idx="17">
                        <c:v>41526.354166666664</c:v>
                      </c:pt>
                      <c:pt idx="18">
                        <c:v>41526.375</c:v>
                      </c:pt>
                      <c:pt idx="19">
                        <c:v>41526.395833333336</c:v>
                      </c:pt>
                      <c:pt idx="20">
                        <c:v>41526.416666666664</c:v>
                      </c:pt>
                      <c:pt idx="21">
                        <c:v>41526.4375</c:v>
                      </c:pt>
                      <c:pt idx="22">
                        <c:v>41526.458333333336</c:v>
                      </c:pt>
                      <c:pt idx="23">
                        <c:v>41526.479166666664</c:v>
                      </c:pt>
                      <c:pt idx="24">
                        <c:v>41526.5</c:v>
                      </c:pt>
                      <c:pt idx="25">
                        <c:v>41526.520833333336</c:v>
                      </c:pt>
                      <c:pt idx="26">
                        <c:v>41526.541666666664</c:v>
                      </c:pt>
                      <c:pt idx="27">
                        <c:v>41526.5625</c:v>
                      </c:pt>
                      <c:pt idx="28">
                        <c:v>41526.583333333336</c:v>
                      </c:pt>
                      <c:pt idx="29">
                        <c:v>41526.604166666664</c:v>
                      </c:pt>
                      <c:pt idx="30">
                        <c:v>41526.625</c:v>
                      </c:pt>
                      <c:pt idx="31">
                        <c:v>41526.645833333336</c:v>
                      </c:pt>
                      <c:pt idx="32">
                        <c:v>41526.666666666664</c:v>
                      </c:pt>
                      <c:pt idx="33">
                        <c:v>41526.6875</c:v>
                      </c:pt>
                      <c:pt idx="34">
                        <c:v>41526.708333333336</c:v>
                      </c:pt>
                      <c:pt idx="35">
                        <c:v>41526.729166666664</c:v>
                      </c:pt>
                      <c:pt idx="36">
                        <c:v>41526.75</c:v>
                      </c:pt>
                      <c:pt idx="37">
                        <c:v>41526.770833333336</c:v>
                      </c:pt>
                      <c:pt idx="38">
                        <c:v>41526.791666666664</c:v>
                      </c:pt>
                      <c:pt idx="39">
                        <c:v>41526.8125</c:v>
                      </c:pt>
                      <c:pt idx="40">
                        <c:v>41526.833333333336</c:v>
                      </c:pt>
                      <c:pt idx="41">
                        <c:v>41526.854166666664</c:v>
                      </c:pt>
                      <c:pt idx="42">
                        <c:v>41526.875</c:v>
                      </c:pt>
                      <c:pt idx="43">
                        <c:v>41526.895833333336</c:v>
                      </c:pt>
                      <c:pt idx="44">
                        <c:v>41526.916666666664</c:v>
                      </c:pt>
                      <c:pt idx="45">
                        <c:v>41526.9375</c:v>
                      </c:pt>
                      <c:pt idx="46">
                        <c:v>41526.958333333336</c:v>
                      </c:pt>
                      <c:pt idx="47">
                        <c:v>41526.979166666664</c:v>
                      </c:pt>
                      <c:pt idx="48">
                        <c:v>41527</c:v>
                      </c:pt>
                      <c:pt idx="49">
                        <c:v>41527.020833333336</c:v>
                      </c:pt>
                      <c:pt idx="50">
                        <c:v>41527.041666666664</c:v>
                      </c:pt>
                      <c:pt idx="51">
                        <c:v>41527.0625</c:v>
                      </c:pt>
                      <c:pt idx="52">
                        <c:v>41527.083333333336</c:v>
                      </c:pt>
                      <c:pt idx="53">
                        <c:v>41527.104166666664</c:v>
                      </c:pt>
                      <c:pt idx="54">
                        <c:v>41527.125</c:v>
                      </c:pt>
                      <c:pt idx="55">
                        <c:v>41527.145833333336</c:v>
                      </c:pt>
                      <c:pt idx="56">
                        <c:v>41527.166666666664</c:v>
                      </c:pt>
                      <c:pt idx="57">
                        <c:v>41527.1875</c:v>
                      </c:pt>
                      <c:pt idx="58">
                        <c:v>41527.208333333336</c:v>
                      </c:pt>
                      <c:pt idx="59">
                        <c:v>41527.229166666664</c:v>
                      </c:pt>
                      <c:pt idx="60">
                        <c:v>41527.25</c:v>
                      </c:pt>
                      <c:pt idx="61">
                        <c:v>41527.270833333336</c:v>
                      </c:pt>
                      <c:pt idx="62">
                        <c:v>41527.291666666664</c:v>
                      </c:pt>
                      <c:pt idx="63">
                        <c:v>41527.3125</c:v>
                      </c:pt>
                      <c:pt idx="64">
                        <c:v>41527.333333333336</c:v>
                      </c:pt>
                      <c:pt idx="65">
                        <c:v>41527.354166666664</c:v>
                      </c:pt>
                      <c:pt idx="66">
                        <c:v>41527.375</c:v>
                      </c:pt>
                      <c:pt idx="67">
                        <c:v>41527.395833333336</c:v>
                      </c:pt>
                      <c:pt idx="68">
                        <c:v>41527.416666666664</c:v>
                      </c:pt>
                      <c:pt idx="69">
                        <c:v>41527.4375</c:v>
                      </c:pt>
                      <c:pt idx="70">
                        <c:v>41527.458333333336</c:v>
                      </c:pt>
                      <c:pt idx="71">
                        <c:v>41527.479166666664</c:v>
                      </c:pt>
                      <c:pt idx="72">
                        <c:v>41527.5</c:v>
                      </c:pt>
                      <c:pt idx="73">
                        <c:v>41527.520833333336</c:v>
                      </c:pt>
                      <c:pt idx="74">
                        <c:v>41527.541666666664</c:v>
                      </c:pt>
                      <c:pt idx="75">
                        <c:v>41527.5625</c:v>
                      </c:pt>
                      <c:pt idx="76">
                        <c:v>41527.583333333336</c:v>
                      </c:pt>
                      <c:pt idx="77">
                        <c:v>41527.604166666664</c:v>
                      </c:pt>
                      <c:pt idx="78">
                        <c:v>41527.625</c:v>
                      </c:pt>
                      <c:pt idx="79">
                        <c:v>41527.645833333336</c:v>
                      </c:pt>
                      <c:pt idx="80">
                        <c:v>41527.666666666664</c:v>
                      </c:pt>
                      <c:pt idx="81">
                        <c:v>41527.6875</c:v>
                      </c:pt>
                      <c:pt idx="82">
                        <c:v>41527.708333333336</c:v>
                      </c:pt>
                      <c:pt idx="83">
                        <c:v>41527.729166666664</c:v>
                      </c:pt>
                      <c:pt idx="84">
                        <c:v>41527.75</c:v>
                      </c:pt>
                      <c:pt idx="85">
                        <c:v>41527.770833333336</c:v>
                      </c:pt>
                      <c:pt idx="86">
                        <c:v>41527.791666666664</c:v>
                      </c:pt>
                      <c:pt idx="87">
                        <c:v>41527.8125</c:v>
                      </c:pt>
                      <c:pt idx="88">
                        <c:v>41527.833333333336</c:v>
                      </c:pt>
                      <c:pt idx="89">
                        <c:v>41527.854166666664</c:v>
                      </c:pt>
                      <c:pt idx="90">
                        <c:v>41527.875</c:v>
                      </c:pt>
                      <c:pt idx="91">
                        <c:v>41527.895833333336</c:v>
                      </c:pt>
                      <c:pt idx="92">
                        <c:v>41527.916666666664</c:v>
                      </c:pt>
                      <c:pt idx="93">
                        <c:v>41527.9375</c:v>
                      </c:pt>
                      <c:pt idx="94">
                        <c:v>41527.958333333336</c:v>
                      </c:pt>
                      <c:pt idx="95">
                        <c:v>41527.979166666664</c:v>
                      </c:pt>
                      <c:pt idx="96">
                        <c:v>41528</c:v>
                      </c:pt>
                      <c:pt idx="97">
                        <c:v>41528.020833333336</c:v>
                      </c:pt>
                      <c:pt idx="98">
                        <c:v>41528.041666666664</c:v>
                      </c:pt>
                      <c:pt idx="99">
                        <c:v>41528.0625</c:v>
                      </c:pt>
                      <c:pt idx="100">
                        <c:v>41528.083333333336</c:v>
                      </c:pt>
                      <c:pt idx="101">
                        <c:v>41528.104166666664</c:v>
                      </c:pt>
                      <c:pt idx="102">
                        <c:v>41528.125</c:v>
                      </c:pt>
                      <c:pt idx="103">
                        <c:v>41528.145833333336</c:v>
                      </c:pt>
                      <c:pt idx="104">
                        <c:v>41528.166666666664</c:v>
                      </c:pt>
                      <c:pt idx="105">
                        <c:v>41528.1875</c:v>
                      </c:pt>
                      <c:pt idx="106">
                        <c:v>41528.208333333336</c:v>
                      </c:pt>
                      <c:pt idx="107">
                        <c:v>41528.229166666664</c:v>
                      </c:pt>
                      <c:pt idx="108">
                        <c:v>41528.25</c:v>
                      </c:pt>
                      <c:pt idx="109">
                        <c:v>41528.270833333336</c:v>
                      </c:pt>
                      <c:pt idx="110">
                        <c:v>41528.291666666664</c:v>
                      </c:pt>
                      <c:pt idx="111">
                        <c:v>41528.3125</c:v>
                      </c:pt>
                      <c:pt idx="112">
                        <c:v>41528.333333333336</c:v>
                      </c:pt>
                      <c:pt idx="113">
                        <c:v>41528.354166666664</c:v>
                      </c:pt>
                      <c:pt idx="114">
                        <c:v>41528.375</c:v>
                      </c:pt>
                      <c:pt idx="115">
                        <c:v>41528.395833333336</c:v>
                      </c:pt>
                      <c:pt idx="116">
                        <c:v>41528.416666666664</c:v>
                      </c:pt>
                      <c:pt idx="117">
                        <c:v>41528.4375</c:v>
                      </c:pt>
                      <c:pt idx="118">
                        <c:v>41528.458333333336</c:v>
                      </c:pt>
                      <c:pt idx="119">
                        <c:v>41528.479166666664</c:v>
                      </c:pt>
                      <c:pt idx="120">
                        <c:v>41528.5</c:v>
                      </c:pt>
                      <c:pt idx="121">
                        <c:v>41528.520833333336</c:v>
                      </c:pt>
                      <c:pt idx="122">
                        <c:v>41528.541666666664</c:v>
                      </c:pt>
                      <c:pt idx="123">
                        <c:v>41528.5625</c:v>
                      </c:pt>
                      <c:pt idx="124">
                        <c:v>41528.583333333336</c:v>
                      </c:pt>
                      <c:pt idx="125">
                        <c:v>41528.604166666664</c:v>
                      </c:pt>
                      <c:pt idx="126">
                        <c:v>41528.625</c:v>
                      </c:pt>
                      <c:pt idx="127">
                        <c:v>41528.645833333336</c:v>
                      </c:pt>
                      <c:pt idx="128">
                        <c:v>41528.666666666664</c:v>
                      </c:pt>
                      <c:pt idx="129">
                        <c:v>41528.6875</c:v>
                      </c:pt>
                      <c:pt idx="130">
                        <c:v>41528.708333333336</c:v>
                      </c:pt>
                      <c:pt idx="131">
                        <c:v>41528.729166666664</c:v>
                      </c:pt>
                      <c:pt idx="132">
                        <c:v>41528.75</c:v>
                      </c:pt>
                      <c:pt idx="133">
                        <c:v>41528.770833333336</c:v>
                      </c:pt>
                      <c:pt idx="134">
                        <c:v>41528.791666666664</c:v>
                      </c:pt>
                      <c:pt idx="135">
                        <c:v>41528.8125</c:v>
                      </c:pt>
                      <c:pt idx="136">
                        <c:v>41528.833333333336</c:v>
                      </c:pt>
                      <c:pt idx="137">
                        <c:v>41528.854166666664</c:v>
                      </c:pt>
                      <c:pt idx="138">
                        <c:v>41528.875</c:v>
                      </c:pt>
                      <c:pt idx="139">
                        <c:v>41528.895833333336</c:v>
                      </c:pt>
                      <c:pt idx="140">
                        <c:v>41528.916666666664</c:v>
                      </c:pt>
                      <c:pt idx="141">
                        <c:v>41528.9375</c:v>
                      </c:pt>
                      <c:pt idx="142">
                        <c:v>41528.958333333336</c:v>
                      </c:pt>
                      <c:pt idx="143">
                        <c:v>41528.979166666664</c:v>
                      </c:pt>
                      <c:pt idx="144">
                        <c:v>41529</c:v>
                      </c:pt>
                      <c:pt idx="145">
                        <c:v>41529.020833333336</c:v>
                      </c:pt>
                      <c:pt idx="146">
                        <c:v>41529.041666666664</c:v>
                      </c:pt>
                      <c:pt idx="147">
                        <c:v>41529.0625</c:v>
                      </c:pt>
                      <c:pt idx="148">
                        <c:v>41529.083333333336</c:v>
                      </c:pt>
                      <c:pt idx="149">
                        <c:v>41529.104166666664</c:v>
                      </c:pt>
                      <c:pt idx="150">
                        <c:v>41529.125</c:v>
                      </c:pt>
                      <c:pt idx="151">
                        <c:v>41529.145833333336</c:v>
                      </c:pt>
                      <c:pt idx="152">
                        <c:v>41529.166666666664</c:v>
                      </c:pt>
                      <c:pt idx="153">
                        <c:v>41529.1875</c:v>
                      </c:pt>
                      <c:pt idx="154">
                        <c:v>41529.208333333336</c:v>
                      </c:pt>
                      <c:pt idx="155">
                        <c:v>41529.229166666664</c:v>
                      </c:pt>
                      <c:pt idx="156">
                        <c:v>41529.25</c:v>
                      </c:pt>
                      <c:pt idx="157">
                        <c:v>41529.270833333336</c:v>
                      </c:pt>
                      <c:pt idx="158">
                        <c:v>41529.291666666664</c:v>
                      </c:pt>
                      <c:pt idx="159">
                        <c:v>41529.3125</c:v>
                      </c:pt>
                      <c:pt idx="160">
                        <c:v>41529.333333333336</c:v>
                      </c:pt>
                      <c:pt idx="161">
                        <c:v>41529.354166666664</c:v>
                      </c:pt>
                      <c:pt idx="162">
                        <c:v>41529.375</c:v>
                      </c:pt>
                      <c:pt idx="163">
                        <c:v>41529.395833333336</c:v>
                      </c:pt>
                      <c:pt idx="164">
                        <c:v>41529.416666666664</c:v>
                      </c:pt>
                      <c:pt idx="165">
                        <c:v>41529.4375</c:v>
                      </c:pt>
                      <c:pt idx="166">
                        <c:v>41529.458333333336</c:v>
                      </c:pt>
                      <c:pt idx="167">
                        <c:v>41529.479166666664</c:v>
                      </c:pt>
                      <c:pt idx="168">
                        <c:v>41529.5</c:v>
                      </c:pt>
                      <c:pt idx="169">
                        <c:v>41529.520833333336</c:v>
                      </c:pt>
                      <c:pt idx="170">
                        <c:v>41529.541666666664</c:v>
                      </c:pt>
                      <c:pt idx="171">
                        <c:v>41529.5625</c:v>
                      </c:pt>
                      <c:pt idx="172">
                        <c:v>41529.583333333336</c:v>
                      </c:pt>
                      <c:pt idx="173">
                        <c:v>41529.604166666664</c:v>
                      </c:pt>
                      <c:pt idx="174">
                        <c:v>41529.625</c:v>
                      </c:pt>
                      <c:pt idx="175">
                        <c:v>41529.645833333336</c:v>
                      </c:pt>
                      <c:pt idx="176">
                        <c:v>41529.666666666664</c:v>
                      </c:pt>
                      <c:pt idx="177">
                        <c:v>41529.6875</c:v>
                      </c:pt>
                      <c:pt idx="178">
                        <c:v>41529.708333333336</c:v>
                      </c:pt>
                      <c:pt idx="179">
                        <c:v>41529.729166666664</c:v>
                      </c:pt>
                      <c:pt idx="180">
                        <c:v>41529.75</c:v>
                      </c:pt>
                      <c:pt idx="181">
                        <c:v>41529.770833333336</c:v>
                      </c:pt>
                      <c:pt idx="182">
                        <c:v>41529.791666666664</c:v>
                      </c:pt>
                      <c:pt idx="183">
                        <c:v>41529.8125</c:v>
                      </c:pt>
                      <c:pt idx="184">
                        <c:v>41529.833333333336</c:v>
                      </c:pt>
                      <c:pt idx="185">
                        <c:v>41529.854166666664</c:v>
                      </c:pt>
                      <c:pt idx="186">
                        <c:v>41529.875</c:v>
                      </c:pt>
                      <c:pt idx="187">
                        <c:v>41529.895833333336</c:v>
                      </c:pt>
                      <c:pt idx="188">
                        <c:v>41529.916666666664</c:v>
                      </c:pt>
                      <c:pt idx="189">
                        <c:v>41529.9375</c:v>
                      </c:pt>
                      <c:pt idx="190">
                        <c:v>41529.958333333336</c:v>
                      </c:pt>
                      <c:pt idx="191">
                        <c:v>41529.979166666664</c:v>
                      </c:pt>
                      <c:pt idx="192">
                        <c:v>41530</c:v>
                      </c:pt>
                      <c:pt idx="193">
                        <c:v>41530.020833333336</c:v>
                      </c:pt>
                      <c:pt idx="194">
                        <c:v>41530.041666666664</c:v>
                      </c:pt>
                      <c:pt idx="195">
                        <c:v>41530.0625</c:v>
                      </c:pt>
                      <c:pt idx="196">
                        <c:v>41530.083333333336</c:v>
                      </c:pt>
                      <c:pt idx="197">
                        <c:v>41530.104166666664</c:v>
                      </c:pt>
                      <c:pt idx="198">
                        <c:v>41530.125</c:v>
                      </c:pt>
                      <c:pt idx="199">
                        <c:v>41530.145833333336</c:v>
                      </c:pt>
                      <c:pt idx="200">
                        <c:v>41530.166666666664</c:v>
                      </c:pt>
                      <c:pt idx="201">
                        <c:v>41530.1875</c:v>
                      </c:pt>
                      <c:pt idx="202">
                        <c:v>41530.208333333336</c:v>
                      </c:pt>
                      <c:pt idx="203">
                        <c:v>41530.229166666664</c:v>
                      </c:pt>
                      <c:pt idx="204">
                        <c:v>41530.25</c:v>
                      </c:pt>
                      <c:pt idx="205">
                        <c:v>41530.270833333336</c:v>
                      </c:pt>
                      <c:pt idx="206">
                        <c:v>41530.291666666664</c:v>
                      </c:pt>
                      <c:pt idx="207">
                        <c:v>41530.3125</c:v>
                      </c:pt>
                      <c:pt idx="208">
                        <c:v>41530.333333333336</c:v>
                      </c:pt>
                      <c:pt idx="209">
                        <c:v>41530.354166666664</c:v>
                      </c:pt>
                      <c:pt idx="210">
                        <c:v>41530.375</c:v>
                      </c:pt>
                      <c:pt idx="211">
                        <c:v>41530.395833333336</c:v>
                      </c:pt>
                      <c:pt idx="212">
                        <c:v>41530.416666666664</c:v>
                      </c:pt>
                      <c:pt idx="213">
                        <c:v>41530.4375</c:v>
                      </c:pt>
                      <c:pt idx="214">
                        <c:v>41530.458333333336</c:v>
                      </c:pt>
                      <c:pt idx="215">
                        <c:v>41530.479166666664</c:v>
                      </c:pt>
                      <c:pt idx="216">
                        <c:v>41530.5</c:v>
                      </c:pt>
                      <c:pt idx="217">
                        <c:v>41530.520833333336</c:v>
                      </c:pt>
                      <c:pt idx="218">
                        <c:v>41530.541666666664</c:v>
                      </c:pt>
                      <c:pt idx="219">
                        <c:v>41530.5625</c:v>
                      </c:pt>
                      <c:pt idx="220">
                        <c:v>41530.583333333336</c:v>
                      </c:pt>
                      <c:pt idx="221">
                        <c:v>41530.604166666664</c:v>
                      </c:pt>
                      <c:pt idx="222">
                        <c:v>41530.625</c:v>
                      </c:pt>
                      <c:pt idx="223">
                        <c:v>41530.645833333336</c:v>
                      </c:pt>
                      <c:pt idx="224">
                        <c:v>41530.666666666664</c:v>
                      </c:pt>
                      <c:pt idx="225">
                        <c:v>41530.6875</c:v>
                      </c:pt>
                      <c:pt idx="226">
                        <c:v>41530.708333333336</c:v>
                      </c:pt>
                      <c:pt idx="227">
                        <c:v>41530.729166666664</c:v>
                      </c:pt>
                      <c:pt idx="228">
                        <c:v>41530.75</c:v>
                      </c:pt>
                      <c:pt idx="229">
                        <c:v>41530.770833333336</c:v>
                      </c:pt>
                      <c:pt idx="230">
                        <c:v>41530.791666666664</c:v>
                      </c:pt>
                      <c:pt idx="231">
                        <c:v>41530.8125</c:v>
                      </c:pt>
                      <c:pt idx="232">
                        <c:v>41530.833333333336</c:v>
                      </c:pt>
                      <c:pt idx="233">
                        <c:v>41530.854166666664</c:v>
                      </c:pt>
                      <c:pt idx="234">
                        <c:v>41530.875</c:v>
                      </c:pt>
                      <c:pt idx="235">
                        <c:v>41530.895833333336</c:v>
                      </c:pt>
                      <c:pt idx="236">
                        <c:v>41530.916666666664</c:v>
                      </c:pt>
                      <c:pt idx="237">
                        <c:v>41530.9375</c:v>
                      </c:pt>
                      <c:pt idx="238">
                        <c:v>41530.958333333336</c:v>
                      </c:pt>
                      <c:pt idx="239">
                        <c:v>41530.979166666664</c:v>
                      </c:pt>
                      <c:pt idx="240">
                        <c:v>41531</c:v>
                      </c:pt>
                      <c:pt idx="241">
                        <c:v>41531.020833333336</c:v>
                      </c:pt>
                      <c:pt idx="242">
                        <c:v>41531.041666666664</c:v>
                      </c:pt>
                      <c:pt idx="243">
                        <c:v>41531.0625</c:v>
                      </c:pt>
                      <c:pt idx="244">
                        <c:v>41531.083333333336</c:v>
                      </c:pt>
                      <c:pt idx="245">
                        <c:v>41531.104166666664</c:v>
                      </c:pt>
                      <c:pt idx="246">
                        <c:v>41531.125</c:v>
                      </c:pt>
                      <c:pt idx="247">
                        <c:v>41531.145833333336</c:v>
                      </c:pt>
                      <c:pt idx="248">
                        <c:v>41531.166666666664</c:v>
                      </c:pt>
                      <c:pt idx="249">
                        <c:v>41531.1875</c:v>
                      </c:pt>
                      <c:pt idx="250">
                        <c:v>41531.208333333336</c:v>
                      </c:pt>
                      <c:pt idx="251">
                        <c:v>41531.229166666664</c:v>
                      </c:pt>
                      <c:pt idx="252">
                        <c:v>41531.25</c:v>
                      </c:pt>
                      <c:pt idx="253">
                        <c:v>41531.270833333336</c:v>
                      </c:pt>
                      <c:pt idx="254">
                        <c:v>41531.291666666664</c:v>
                      </c:pt>
                      <c:pt idx="255">
                        <c:v>41531.3125</c:v>
                      </c:pt>
                      <c:pt idx="256">
                        <c:v>41531.333333333336</c:v>
                      </c:pt>
                      <c:pt idx="257">
                        <c:v>41531.354166666664</c:v>
                      </c:pt>
                      <c:pt idx="258">
                        <c:v>41531.375</c:v>
                      </c:pt>
                      <c:pt idx="259">
                        <c:v>41531.395833333336</c:v>
                      </c:pt>
                      <c:pt idx="260">
                        <c:v>41531.416666666664</c:v>
                      </c:pt>
                      <c:pt idx="261">
                        <c:v>41531.4375</c:v>
                      </c:pt>
                      <c:pt idx="262">
                        <c:v>41531.458333333336</c:v>
                      </c:pt>
                      <c:pt idx="263">
                        <c:v>41531.479166666664</c:v>
                      </c:pt>
                      <c:pt idx="264">
                        <c:v>41531.5</c:v>
                      </c:pt>
                      <c:pt idx="265">
                        <c:v>41531.520833333336</c:v>
                      </c:pt>
                      <c:pt idx="266">
                        <c:v>41531.541666666664</c:v>
                      </c:pt>
                      <c:pt idx="267">
                        <c:v>41531.5625</c:v>
                      </c:pt>
                      <c:pt idx="268">
                        <c:v>41531.583333333336</c:v>
                      </c:pt>
                      <c:pt idx="269">
                        <c:v>41531.604166666664</c:v>
                      </c:pt>
                      <c:pt idx="270">
                        <c:v>41531.625</c:v>
                      </c:pt>
                      <c:pt idx="271">
                        <c:v>41531.645833333336</c:v>
                      </c:pt>
                      <c:pt idx="272">
                        <c:v>41531.666666666664</c:v>
                      </c:pt>
                      <c:pt idx="273">
                        <c:v>41531.6875</c:v>
                      </c:pt>
                      <c:pt idx="274">
                        <c:v>41531.708333333336</c:v>
                      </c:pt>
                      <c:pt idx="275">
                        <c:v>41531.729166666664</c:v>
                      </c:pt>
                      <c:pt idx="276">
                        <c:v>41531.75</c:v>
                      </c:pt>
                      <c:pt idx="277">
                        <c:v>41531.770833333336</c:v>
                      </c:pt>
                      <c:pt idx="278">
                        <c:v>41531.791666666664</c:v>
                      </c:pt>
                      <c:pt idx="279">
                        <c:v>41531.8125</c:v>
                      </c:pt>
                      <c:pt idx="280">
                        <c:v>41531.833333333336</c:v>
                      </c:pt>
                      <c:pt idx="281">
                        <c:v>41531.854166666664</c:v>
                      </c:pt>
                      <c:pt idx="282">
                        <c:v>41531.875</c:v>
                      </c:pt>
                      <c:pt idx="283">
                        <c:v>41531.895833333336</c:v>
                      </c:pt>
                      <c:pt idx="284">
                        <c:v>41531.916666666664</c:v>
                      </c:pt>
                      <c:pt idx="285">
                        <c:v>41531.9375</c:v>
                      </c:pt>
                      <c:pt idx="286">
                        <c:v>41531.958333333336</c:v>
                      </c:pt>
                      <c:pt idx="287">
                        <c:v>41531.979166666664</c:v>
                      </c:pt>
                      <c:pt idx="288">
                        <c:v>41532</c:v>
                      </c:pt>
                      <c:pt idx="289">
                        <c:v>41532.020833333336</c:v>
                      </c:pt>
                      <c:pt idx="290">
                        <c:v>41532.041666666664</c:v>
                      </c:pt>
                      <c:pt idx="291">
                        <c:v>41532.0625</c:v>
                      </c:pt>
                      <c:pt idx="292">
                        <c:v>41532.083333333336</c:v>
                      </c:pt>
                      <c:pt idx="293">
                        <c:v>41532.104166666664</c:v>
                      </c:pt>
                      <c:pt idx="294">
                        <c:v>41532.125</c:v>
                      </c:pt>
                      <c:pt idx="295">
                        <c:v>41532.145833333336</c:v>
                      </c:pt>
                      <c:pt idx="296">
                        <c:v>41532.166666666664</c:v>
                      </c:pt>
                      <c:pt idx="297">
                        <c:v>41532.1875</c:v>
                      </c:pt>
                      <c:pt idx="298">
                        <c:v>41532.208333333336</c:v>
                      </c:pt>
                      <c:pt idx="299">
                        <c:v>41532.229166666664</c:v>
                      </c:pt>
                      <c:pt idx="300">
                        <c:v>41532.25</c:v>
                      </c:pt>
                      <c:pt idx="301">
                        <c:v>41532.270833333336</c:v>
                      </c:pt>
                      <c:pt idx="302">
                        <c:v>41532.291666666664</c:v>
                      </c:pt>
                      <c:pt idx="303">
                        <c:v>41532.3125</c:v>
                      </c:pt>
                      <c:pt idx="304">
                        <c:v>41532.333333333336</c:v>
                      </c:pt>
                      <c:pt idx="305">
                        <c:v>41532.354166666664</c:v>
                      </c:pt>
                      <c:pt idx="306">
                        <c:v>41532.375</c:v>
                      </c:pt>
                      <c:pt idx="307">
                        <c:v>41532.395833333336</c:v>
                      </c:pt>
                      <c:pt idx="308">
                        <c:v>41532.416666666664</c:v>
                      </c:pt>
                      <c:pt idx="309">
                        <c:v>41532.4375</c:v>
                      </c:pt>
                      <c:pt idx="310">
                        <c:v>41532.458333333336</c:v>
                      </c:pt>
                      <c:pt idx="311">
                        <c:v>41532.479166666664</c:v>
                      </c:pt>
                      <c:pt idx="312">
                        <c:v>41532.5</c:v>
                      </c:pt>
                      <c:pt idx="313">
                        <c:v>41532.520833333336</c:v>
                      </c:pt>
                      <c:pt idx="314">
                        <c:v>41532.541666666664</c:v>
                      </c:pt>
                      <c:pt idx="315">
                        <c:v>41532.5625</c:v>
                      </c:pt>
                      <c:pt idx="316">
                        <c:v>41532.583333333336</c:v>
                      </c:pt>
                      <c:pt idx="317">
                        <c:v>41532.604166666664</c:v>
                      </c:pt>
                      <c:pt idx="318">
                        <c:v>41532.625</c:v>
                      </c:pt>
                      <c:pt idx="319">
                        <c:v>41532.645833333336</c:v>
                      </c:pt>
                      <c:pt idx="320">
                        <c:v>41532.666666666664</c:v>
                      </c:pt>
                      <c:pt idx="321">
                        <c:v>41532.6875</c:v>
                      </c:pt>
                      <c:pt idx="322">
                        <c:v>41532.708333333336</c:v>
                      </c:pt>
                      <c:pt idx="323">
                        <c:v>41532.729166666664</c:v>
                      </c:pt>
                      <c:pt idx="324">
                        <c:v>41532.75</c:v>
                      </c:pt>
                      <c:pt idx="325">
                        <c:v>41532.770833333336</c:v>
                      </c:pt>
                      <c:pt idx="326">
                        <c:v>41532.791666666664</c:v>
                      </c:pt>
                      <c:pt idx="327">
                        <c:v>41532.8125</c:v>
                      </c:pt>
                      <c:pt idx="328">
                        <c:v>41532.833333333336</c:v>
                      </c:pt>
                      <c:pt idx="329">
                        <c:v>41532.854166666664</c:v>
                      </c:pt>
                      <c:pt idx="330">
                        <c:v>41532.875</c:v>
                      </c:pt>
                      <c:pt idx="331">
                        <c:v>41532.895833333336</c:v>
                      </c:pt>
                      <c:pt idx="332">
                        <c:v>41532.916666666664</c:v>
                      </c:pt>
                      <c:pt idx="333">
                        <c:v>41532.9375</c:v>
                      </c:pt>
                      <c:pt idx="334">
                        <c:v>41532.958333333336</c:v>
                      </c:pt>
                      <c:pt idx="335">
                        <c:v>41532.979166666664</c:v>
                      </c:pt>
                      <c:pt idx="336">
                        <c:v>41533</c:v>
                      </c:pt>
                      <c:pt idx="337">
                        <c:v>41533.020833333336</c:v>
                      </c:pt>
                      <c:pt idx="338">
                        <c:v>41533.041666666664</c:v>
                      </c:pt>
                      <c:pt idx="339">
                        <c:v>41533.0625</c:v>
                      </c:pt>
                      <c:pt idx="340">
                        <c:v>41533.083333333336</c:v>
                      </c:pt>
                      <c:pt idx="341">
                        <c:v>41533.104166666664</c:v>
                      </c:pt>
                      <c:pt idx="342">
                        <c:v>41533.125</c:v>
                      </c:pt>
                      <c:pt idx="343">
                        <c:v>41533.145833333336</c:v>
                      </c:pt>
                      <c:pt idx="344">
                        <c:v>41533.166666666664</c:v>
                      </c:pt>
                      <c:pt idx="345">
                        <c:v>41533.1875</c:v>
                      </c:pt>
                      <c:pt idx="346">
                        <c:v>41533.208333333336</c:v>
                      </c:pt>
                      <c:pt idx="347">
                        <c:v>41533.229166666664</c:v>
                      </c:pt>
                      <c:pt idx="348">
                        <c:v>41533.25</c:v>
                      </c:pt>
                      <c:pt idx="349">
                        <c:v>41533.270833333336</c:v>
                      </c:pt>
                      <c:pt idx="350">
                        <c:v>41533.291666666664</c:v>
                      </c:pt>
                      <c:pt idx="351">
                        <c:v>41533.3125</c:v>
                      </c:pt>
                      <c:pt idx="352">
                        <c:v>41533.333333333336</c:v>
                      </c:pt>
                      <c:pt idx="353">
                        <c:v>41533.354166666664</c:v>
                      </c:pt>
                      <c:pt idx="354">
                        <c:v>41533.375</c:v>
                      </c:pt>
                      <c:pt idx="355">
                        <c:v>41533.395833333336</c:v>
                      </c:pt>
                      <c:pt idx="356">
                        <c:v>41533.416666666664</c:v>
                      </c:pt>
                      <c:pt idx="357">
                        <c:v>41533.4375</c:v>
                      </c:pt>
                      <c:pt idx="358">
                        <c:v>41533.458333333336</c:v>
                      </c:pt>
                      <c:pt idx="359">
                        <c:v>41533.479166666664</c:v>
                      </c:pt>
                      <c:pt idx="360">
                        <c:v>41533.5</c:v>
                      </c:pt>
                      <c:pt idx="361">
                        <c:v>41533.520833333336</c:v>
                      </c:pt>
                      <c:pt idx="362">
                        <c:v>41533.541666666664</c:v>
                      </c:pt>
                      <c:pt idx="363">
                        <c:v>41533.5625</c:v>
                      </c:pt>
                      <c:pt idx="364">
                        <c:v>41533.583333333336</c:v>
                      </c:pt>
                      <c:pt idx="365">
                        <c:v>41533.604166666664</c:v>
                      </c:pt>
                      <c:pt idx="366">
                        <c:v>41533.625</c:v>
                      </c:pt>
                      <c:pt idx="367">
                        <c:v>41533.645833333336</c:v>
                      </c:pt>
                      <c:pt idx="368">
                        <c:v>41533.666666666664</c:v>
                      </c:pt>
                      <c:pt idx="369">
                        <c:v>41533.6875</c:v>
                      </c:pt>
                      <c:pt idx="370">
                        <c:v>41533.708333333336</c:v>
                      </c:pt>
                      <c:pt idx="371">
                        <c:v>41533.729166666664</c:v>
                      </c:pt>
                      <c:pt idx="372">
                        <c:v>41533.75</c:v>
                      </c:pt>
                      <c:pt idx="373">
                        <c:v>41533.770833333336</c:v>
                      </c:pt>
                      <c:pt idx="374">
                        <c:v>41533.791666666664</c:v>
                      </c:pt>
                      <c:pt idx="375">
                        <c:v>41533.8125</c:v>
                      </c:pt>
                      <c:pt idx="376">
                        <c:v>41533.833333333336</c:v>
                      </c:pt>
                      <c:pt idx="377">
                        <c:v>41533.854166666664</c:v>
                      </c:pt>
                      <c:pt idx="378">
                        <c:v>41533.875</c:v>
                      </c:pt>
                      <c:pt idx="379">
                        <c:v>41533.895833333336</c:v>
                      </c:pt>
                      <c:pt idx="380">
                        <c:v>41533.916666666664</c:v>
                      </c:pt>
                      <c:pt idx="381">
                        <c:v>41533.9375</c:v>
                      </c:pt>
                      <c:pt idx="382">
                        <c:v>41533.958333333336</c:v>
                      </c:pt>
                      <c:pt idx="383">
                        <c:v>41533.979166666664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Sep2013Poudre_Site_NFS!$D$7:$D$3369</c15:sqref>
                        </c15:formulaRef>
                      </c:ext>
                    </c:extLst>
                    <c:numCache>
                      <c:formatCode>General</c:formatCode>
                      <c:ptCount val="336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0.254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0.254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0.50800000000000001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0.50800000000000001</c:v>
                      </c:pt>
                      <c:pt idx="63">
                        <c:v>0.50800000000000001</c:v>
                      </c:pt>
                      <c:pt idx="64">
                        <c:v>0</c:v>
                      </c:pt>
                      <c:pt idx="65">
                        <c:v>0.254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0.254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0.254</c:v>
                      </c:pt>
                      <c:pt idx="91">
                        <c:v>1.016</c:v>
                      </c:pt>
                      <c:pt idx="92">
                        <c:v>0.50800000000000001</c:v>
                      </c:pt>
                      <c:pt idx="93">
                        <c:v>2.286</c:v>
                      </c:pt>
                      <c:pt idx="94">
                        <c:v>1.016</c:v>
                      </c:pt>
                      <c:pt idx="95">
                        <c:v>0</c:v>
                      </c:pt>
                      <c:pt idx="96">
                        <c:v>1.016</c:v>
                      </c:pt>
                      <c:pt idx="97">
                        <c:v>0</c:v>
                      </c:pt>
                      <c:pt idx="98">
                        <c:v>0.254</c:v>
                      </c:pt>
                      <c:pt idx="99">
                        <c:v>0</c:v>
                      </c:pt>
                      <c:pt idx="100">
                        <c:v>0.254</c:v>
                      </c:pt>
                      <c:pt idx="101">
                        <c:v>0</c:v>
                      </c:pt>
                      <c:pt idx="102">
                        <c:v>0.76200000000000001</c:v>
                      </c:pt>
                      <c:pt idx="103">
                        <c:v>0.50800000000000001</c:v>
                      </c:pt>
                      <c:pt idx="104">
                        <c:v>2.032</c:v>
                      </c:pt>
                      <c:pt idx="105">
                        <c:v>0.50800000000000001</c:v>
                      </c:pt>
                      <c:pt idx="106">
                        <c:v>0.50800000000000001</c:v>
                      </c:pt>
                      <c:pt idx="107">
                        <c:v>0.254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0.50800000000000001</c:v>
                      </c:pt>
                      <c:pt idx="113">
                        <c:v>2.032</c:v>
                      </c:pt>
                      <c:pt idx="114">
                        <c:v>0.50800000000000001</c:v>
                      </c:pt>
                      <c:pt idx="115">
                        <c:v>0.50800000000000001</c:v>
                      </c:pt>
                      <c:pt idx="116">
                        <c:v>0</c:v>
                      </c:pt>
                      <c:pt idx="117">
                        <c:v>0.254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0.254</c:v>
                      </c:pt>
                      <c:pt idx="132">
                        <c:v>0</c:v>
                      </c:pt>
                      <c:pt idx="133">
                        <c:v>0.50800000000000001</c:v>
                      </c:pt>
                      <c:pt idx="134">
                        <c:v>0.254</c:v>
                      </c:pt>
                      <c:pt idx="135">
                        <c:v>0.50800000000000001</c:v>
                      </c:pt>
                      <c:pt idx="136">
                        <c:v>0.254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2.794</c:v>
                      </c:pt>
                      <c:pt idx="140">
                        <c:v>5.08</c:v>
                      </c:pt>
                      <c:pt idx="141">
                        <c:v>3.302</c:v>
                      </c:pt>
                      <c:pt idx="142">
                        <c:v>4.3179999999999996</c:v>
                      </c:pt>
                      <c:pt idx="143">
                        <c:v>2.032</c:v>
                      </c:pt>
                      <c:pt idx="144">
                        <c:v>3.556</c:v>
                      </c:pt>
                      <c:pt idx="145">
                        <c:v>4.0640000000000001</c:v>
                      </c:pt>
                      <c:pt idx="146">
                        <c:v>3.556</c:v>
                      </c:pt>
                      <c:pt idx="147">
                        <c:v>2.54</c:v>
                      </c:pt>
                      <c:pt idx="148">
                        <c:v>3.302</c:v>
                      </c:pt>
                      <c:pt idx="149">
                        <c:v>3.302</c:v>
                      </c:pt>
                      <c:pt idx="150">
                        <c:v>3.556</c:v>
                      </c:pt>
                      <c:pt idx="151">
                        <c:v>4.0640000000000001</c:v>
                      </c:pt>
                      <c:pt idx="152">
                        <c:v>3.8099989999999999</c:v>
                      </c:pt>
                      <c:pt idx="153">
                        <c:v>0.76200000000000001</c:v>
                      </c:pt>
                      <c:pt idx="154">
                        <c:v>0.254</c:v>
                      </c:pt>
                      <c:pt idx="155">
                        <c:v>1.27</c:v>
                      </c:pt>
                      <c:pt idx="156">
                        <c:v>3.302</c:v>
                      </c:pt>
                      <c:pt idx="157">
                        <c:v>1.016</c:v>
                      </c:pt>
                      <c:pt idx="158">
                        <c:v>3.048</c:v>
                      </c:pt>
                      <c:pt idx="159">
                        <c:v>2.54</c:v>
                      </c:pt>
                      <c:pt idx="160">
                        <c:v>4.3179999999999996</c:v>
                      </c:pt>
                      <c:pt idx="161">
                        <c:v>1.524</c:v>
                      </c:pt>
                      <c:pt idx="162">
                        <c:v>0.50800000000000001</c:v>
                      </c:pt>
                      <c:pt idx="163">
                        <c:v>0.254</c:v>
                      </c:pt>
                      <c:pt idx="164">
                        <c:v>0</c:v>
                      </c:pt>
                      <c:pt idx="165">
                        <c:v>1.27</c:v>
                      </c:pt>
                      <c:pt idx="166">
                        <c:v>4.8259999999999996</c:v>
                      </c:pt>
                      <c:pt idx="167">
                        <c:v>4.5720000000000001</c:v>
                      </c:pt>
                      <c:pt idx="168">
                        <c:v>1.524</c:v>
                      </c:pt>
                      <c:pt idx="169">
                        <c:v>1.016</c:v>
                      </c:pt>
                      <c:pt idx="170">
                        <c:v>0.76200000000000001</c:v>
                      </c:pt>
                      <c:pt idx="171">
                        <c:v>0</c:v>
                      </c:pt>
                      <c:pt idx="172">
                        <c:v>0.254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0.50800000000000001</c:v>
                      </c:pt>
                      <c:pt idx="176">
                        <c:v>0.254</c:v>
                      </c:pt>
                      <c:pt idx="177">
                        <c:v>0.50800000000000001</c:v>
                      </c:pt>
                      <c:pt idx="178">
                        <c:v>0.50800000000000001</c:v>
                      </c:pt>
                      <c:pt idx="179">
                        <c:v>0.254</c:v>
                      </c:pt>
                      <c:pt idx="180">
                        <c:v>1.524</c:v>
                      </c:pt>
                      <c:pt idx="181">
                        <c:v>2.794</c:v>
                      </c:pt>
                      <c:pt idx="182">
                        <c:v>4.0640000000000001</c:v>
                      </c:pt>
                      <c:pt idx="183">
                        <c:v>2.794</c:v>
                      </c:pt>
                      <c:pt idx="184">
                        <c:v>4.8259999999999996</c:v>
                      </c:pt>
                      <c:pt idx="185">
                        <c:v>1.27</c:v>
                      </c:pt>
                      <c:pt idx="186">
                        <c:v>0.254</c:v>
                      </c:pt>
                      <c:pt idx="187">
                        <c:v>3.556</c:v>
                      </c:pt>
                      <c:pt idx="188">
                        <c:v>1.016</c:v>
                      </c:pt>
                      <c:pt idx="189">
                        <c:v>1.27</c:v>
                      </c:pt>
                      <c:pt idx="190">
                        <c:v>2.032</c:v>
                      </c:pt>
                      <c:pt idx="191">
                        <c:v>1.524</c:v>
                      </c:pt>
                      <c:pt idx="192">
                        <c:v>1.016</c:v>
                      </c:pt>
                      <c:pt idx="193">
                        <c:v>1.016</c:v>
                      </c:pt>
                      <c:pt idx="194">
                        <c:v>0.50800000000000001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0.254</c:v>
                      </c:pt>
                      <c:pt idx="204">
                        <c:v>0.50800000000000001</c:v>
                      </c:pt>
                      <c:pt idx="205">
                        <c:v>0.76200000000000001</c:v>
                      </c:pt>
                      <c:pt idx="206">
                        <c:v>1.524</c:v>
                      </c:pt>
                      <c:pt idx="207">
                        <c:v>0</c:v>
                      </c:pt>
                      <c:pt idx="208">
                        <c:v>0.76200000000000001</c:v>
                      </c:pt>
                      <c:pt idx="209">
                        <c:v>0.254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0.254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0.254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1.27</c:v>
                      </c:pt>
                      <c:pt idx="281">
                        <c:v>0.254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0.254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0.254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0.254</c:v>
                      </c:pt>
                      <c:pt idx="306">
                        <c:v>2.286</c:v>
                      </c:pt>
                      <c:pt idx="307">
                        <c:v>1.016</c:v>
                      </c:pt>
                      <c:pt idx="308">
                        <c:v>1.778</c:v>
                      </c:pt>
                      <c:pt idx="309">
                        <c:v>0.254</c:v>
                      </c:pt>
                      <c:pt idx="310">
                        <c:v>0.50800000000000001</c:v>
                      </c:pt>
                      <c:pt idx="311">
                        <c:v>0.50800000000000001</c:v>
                      </c:pt>
                      <c:pt idx="312">
                        <c:v>0.50800000000000001</c:v>
                      </c:pt>
                      <c:pt idx="313">
                        <c:v>0.76200000000000001</c:v>
                      </c:pt>
                      <c:pt idx="314">
                        <c:v>1.27</c:v>
                      </c:pt>
                      <c:pt idx="315">
                        <c:v>0.50800000000000001</c:v>
                      </c:pt>
                      <c:pt idx="316">
                        <c:v>0.50800000000000001</c:v>
                      </c:pt>
                      <c:pt idx="317">
                        <c:v>0.50800000000000001</c:v>
                      </c:pt>
                      <c:pt idx="318">
                        <c:v>0.50800000000000001</c:v>
                      </c:pt>
                      <c:pt idx="319">
                        <c:v>1.016</c:v>
                      </c:pt>
                      <c:pt idx="320">
                        <c:v>0.76200000000000001</c:v>
                      </c:pt>
                      <c:pt idx="321">
                        <c:v>0.254</c:v>
                      </c:pt>
                      <c:pt idx="322">
                        <c:v>0.254</c:v>
                      </c:pt>
                      <c:pt idx="323">
                        <c:v>0.254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8AD1-4CDD-A66E-092E78C03E9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Under Mountain Mohagony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Sep2013Poudre_Site_NFS!$A$7:$A$3369</c15:sqref>
                        </c15:formulaRef>
                      </c:ext>
                    </c:extLst>
                    <c:numCache>
                      <c:formatCode>m/d/yyyy\ h:mm</c:formatCode>
                      <c:ptCount val="3363"/>
                      <c:pt idx="0">
                        <c:v>41526</c:v>
                      </c:pt>
                      <c:pt idx="1">
                        <c:v>41526.020833333336</c:v>
                      </c:pt>
                      <c:pt idx="2">
                        <c:v>41526.041666666664</c:v>
                      </c:pt>
                      <c:pt idx="3">
                        <c:v>41526.0625</c:v>
                      </c:pt>
                      <c:pt idx="4">
                        <c:v>41526.083333333336</c:v>
                      </c:pt>
                      <c:pt idx="5">
                        <c:v>41526.104166666664</c:v>
                      </c:pt>
                      <c:pt idx="6">
                        <c:v>41526.125</c:v>
                      </c:pt>
                      <c:pt idx="7">
                        <c:v>41526.145833333336</c:v>
                      </c:pt>
                      <c:pt idx="8">
                        <c:v>41526.166666666664</c:v>
                      </c:pt>
                      <c:pt idx="9">
                        <c:v>41526.1875</c:v>
                      </c:pt>
                      <c:pt idx="10">
                        <c:v>41526.208333333336</c:v>
                      </c:pt>
                      <c:pt idx="11">
                        <c:v>41526.229166666664</c:v>
                      </c:pt>
                      <c:pt idx="12">
                        <c:v>41526.25</c:v>
                      </c:pt>
                      <c:pt idx="13">
                        <c:v>41526.270833333336</c:v>
                      </c:pt>
                      <c:pt idx="14">
                        <c:v>41526.291666666664</c:v>
                      </c:pt>
                      <c:pt idx="15">
                        <c:v>41526.3125</c:v>
                      </c:pt>
                      <c:pt idx="16">
                        <c:v>41526.333333333336</c:v>
                      </c:pt>
                      <c:pt idx="17">
                        <c:v>41526.354166666664</c:v>
                      </c:pt>
                      <c:pt idx="18">
                        <c:v>41526.375</c:v>
                      </c:pt>
                      <c:pt idx="19">
                        <c:v>41526.395833333336</c:v>
                      </c:pt>
                      <c:pt idx="20">
                        <c:v>41526.416666666664</c:v>
                      </c:pt>
                      <c:pt idx="21">
                        <c:v>41526.4375</c:v>
                      </c:pt>
                      <c:pt idx="22">
                        <c:v>41526.458333333336</c:v>
                      </c:pt>
                      <c:pt idx="23">
                        <c:v>41526.479166666664</c:v>
                      </c:pt>
                      <c:pt idx="24">
                        <c:v>41526.5</c:v>
                      </c:pt>
                      <c:pt idx="25">
                        <c:v>41526.520833333336</c:v>
                      </c:pt>
                      <c:pt idx="26">
                        <c:v>41526.541666666664</c:v>
                      </c:pt>
                      <c:pt idx="27">
                        <c:v>41526.5625</c:v>
                      </c:pt>
                      <c:pt idx="28">
                        <c:v>41526.583333333336</c:v>
                      </c:pt>
                      <c:pt idx="29">
                        <c:v>41526.604166666664</c:v>
                      </c:pt>
                      <c:pt idx="30">
                        <c:v>41526.625</c:v>
                      </c:pt>
                      <c:pt idx="31">
                        <c:v>41526.645833333336</c:v>
                      </c:pt>
                      <c:pt idx="32">
                        <c:v>41526.666666666664</c:v>
                      </c:pt>
                      <c:pt idx="33">
                        <c:v>41526.6875</c:v>
                      </c:pt>
                      <c:pt idx="34">
                        <c:v>41526.708333333336</c:v>
                      </c:pt>
                      <c:pt idx="35">
                        <c:v>41526.729166666664</c:v>
                      </c:pt>
                      <c:pt idx="36">
                        <c:v>41526.75</c:v>
                      </c:pt>
                      <c:pt idx="37">
                        <c:v>41526.770833333336</c:v>
                      </c:pt>
                      <c:pt idx="38">
                        <c:v>41526.791666666664</c:v>
                      </c:pt>
                      <c:pt idx="39">
                        <c:v>41526.8125</c:v>
                      </c:pt>
                      <c:pt idx="40">
                        <c:v>41526.833333333336</c:v>
                      </c:pt>
                      <c:pt idx="41">
                        <c:v>41526.854166666664</c:v>
                      </c:pt>
                      <c:pt idx="42">
                        <c:v>41526.875</c:v>
                      </c:pt>
                      <c:pt idx="43">
                        <c:v>41526.895833333336</c:v>
                      </c:pt>
                      <c:pt idx="44">
                        <c:v>41526.916666666664</c:v>
                      </c:pt>
                      <c:pt idx="45">
                        <c:v>41526.9375</c:v>
                      </c:pt>
                      <c:pt idx="46">
                        <c:v>41526.958333333336</c:v>
                      </c:pt>
                      <c:pt idx="47">
                        <c:v>41526.979166666664</c:v>
                      </c:pt>
                      <c:pt idx="48">
                        <c:v>41527</c:v>
                      </c:pt>
                      <c:pt idx="49">
                        <c:v>41527.020833333336</c:v>
                      </c:pt>
                      <c:pt idx="50">
                        <c:v>41527.041666666664</c:v>
                      </c:pt>
                      <c:pt idx="51">
                        <c:v>41527.0625</c:v>
                      </c:pt>
                      <c:pt idx="52">
                        <c:v>41527.083333333336</c:v>
                      </c:pt>
                      <c:pt idx="53">
                        <c:v>41527.104166666664</c:v>
                      </c:pt>
                      <c:pt idx="54">
                        <c:v>41527.125</c:v>
                      </c:pt>
                      <c:pt idx="55">
                        <c:v>41527.145833333336</c:v>
                      </c:pt>
                      <c:pt idx="56">
                        <c:v>41527.166666666664</c:v>
                      </c:pt>
                      <c:pt idx="57">
                        <c:v>41527.1875</c:v>
                      </c:pt>
                      <c:pt idx="58">
                        <c:v>41527.208333333336</c:v>
                      </c:pt>
                      <c:pt idx="59">
                        <c:v>41527.229166666664</c:v>
                      </c:pt>
                      <c:pt idx="60">
                        <c:v>41527.25</c:v>
                      </c:pt>
                      <c:pt idx="61">
                        <c:v>41527.270833333336</c:v>
                      </c:pt>
                      <c:pt idx="62">
                        <c:v>41527.291666666664</c:v>
                      </c:pt>
                      <c:pt idx="63">
                        <c:v>41527.3125</c:v>
                      </c:pt>
                      <c:pt idx="64">
                        <c:v>41527.333333333336</c:v>
                      </c:pt>
                      <c:pt idx="65">
                        <c:v>41527.354166666664</c:v>
                      </c:pt>
                      <c:pt idx="66">
                        <c:v>41527.375</c:v>
                      </c:pt>
                      <c:pt idx="67">
                        <c:v>41527.395833333336</c:v>
                      </c:pt>
                      <c:pt idx="68">
                        <c:v>41527.416666666664</c:v>
                      </c:pt>
                      <c:pt idx="69">
                        <c:v>41527.4375</c:v>
                      </c:pt>
                      <c:pt idx="70">
                        <c:v>41527.458333333336</c:v>
                      </c:pt>
                      <c:pt idx="71">
                        <c:v>41527.479166666664</c:v>
                      </c:pt>
                      <c:pt idx="72">
                        <c:v>41527.5</c:v>
                      </c:pt>
                      <c:pt idx="73">
                        <c:v>41527.520833333336</c:v>
                      </c:pt>
                      <c:pt idx="74">
                        <c:v>41527.541666666664</c:v>
                      </c:pt>
                      <c:pt idx="75">
                        <c:v>41527.5625</c:v>
                      </c:pt>
                      <c:pt idx="76">
                        <c:v>41527.583333333336</c:v>
                      </c:pt>
                      <c:pt idx="77">
                        <c:v>41527.604166666664</c:v>
                      </c:pt>
                      <c:pt idx="78">
                        <c:v>41527.625</c:v>
                      </c:pt>
                      <c:pt idx="79">
                        <c:v>41527.645833333336</c:v>
                      </c:pt>
                      <c:pt idx="80">
                        <c:v>41527.666666666664</c:v>
                      </c:pt>
                      <c:pt idx="81">
                        <c:v>41527.6875</c:v>
                      </c:pt>
                      <c:pt idx="82">
                        <c:v>41527.708333333336</c:v>
                      </c:pt>
                      <c:pt idx="83">
                        <c:v>41527.729166666664</c:v>
                      </c:pt>
                      <c:pt idx="84">
                        <c:v>41527.75</c:v>
                      </c:pt>
                      <c:pt idx="85">
                        <c:v>41527.770833333336</c:v>
                      </c:pt>
                      <c:pt idx="86">
                        <c:v>41527.791666666664</c:v>
                      </c:pt>
                      <c:pt idx="87">
                        <c:v>41527.8125</c:v>
                      </c:pt>
                      <c:pt idx="88">
                        <c:v>41527.833333333336</c:v>
                      </c:pt>
                      <c:pt idx="89">
                        <c:v>41527.854166666664</c:v>
                      </c:pt>
                      <c:pt idx="90">
                        <c:v>41527.875</c:v>
                      </c:pt>
                      <c:pt idx="91">
                        <c:v>41527.895833333336</c:v>
                      </c:pt>
                      <c:pt idx="92">
                        <c:v>41527.916666666664</c:v>
                      </c:pt>
                      <c:pt idx="93">
                        <c:v>41527.9375</c:v>
                      </c:pt>
                      <c:pt idx="94">
                        <c:v>41527.958333333336</c:v>
                      </c:pt>
                      <c:pt idx="95">
                        <c:v>41527.979166666664</c:v>
                      </c:pt>
                      <c:pt idx="96">
                        <c:v>41528</c:v>
                      </c:pt>
                      <c:pt idx="97">
                        <c:v>41528.020833333336</c:v>
                      </c:pt>
                      <c:pt idx="98">
                        <c:v>41528.041666666664</c:v>
                      </c:pt>
                      <c:pt idx="99">
                        <c:v>41528.0625</c:v>
                      </c:pt>
                      <c:pt idx="100">
                        <c:v>41528.083333333336</c:v>
                      </c:pt>
                      <c:pt idx="101">
                        <c:v>41528.104166666664</c:v>
                      </c:pt>
                      <c:pt idx="102">
                        <c:v>41528.125</c:v>
                      </c:pt>
                      <c:pt idx="103">
                        <c:v>41528.145833333336</c:v>
                      </c:pt>
                      <c:pt idx="104">
                        <c:v>41528.166666666664</c:v>
                      </c:pt>
                      <c:pt idx="105">
                        <c:v>41528.1875</c:v>
                      </c:pt>
                      <c:pt idx="106">
                        <c:v>41528.208333333336</c:v>
                      </c:pt>
                      <c:pt idx="107">
                        <c:v>41528.229166666664</c:v>
                      </c:pt>
                      <c:pt idx="108">
                        <c:v>41528.25</c:v>
                      </c:pt>
                      <c:pt idx="109">
                        <c:v>41528.270833333336</c:v>
                      </c:pt>
                      <c:pt idx="110">
                        <c:v>41528.291666666664</c:v>
                      </c:pt>
                      <c:pt idx="111">
                        <c:v>41528.3125</c:v>
                      </c:pt>
                      <c:pt idx="112">
                        <c:v>41528.333333333336</c:v>
                      </c:pt>
                      <c:pt idx="113">
                        <c:v>41528.354166666664</c:v>
                      </c:pt>
                      <c:pt idx="114">
                        <c:v>41528.375</c:v>
                      </c:pt>
                      <c:pt idx="115">
                        <c:v>41528.395833333336</c:v>
                      </c:pt>
                      <c:pt idx="116">
                        <c:v>41528.416666666664</c:v>
                      </c:pt>
                      <c:pt idx="117">
                        <c:v>41528.4375</c:v>
                      </c:pt>
                      <c:pt idx="118">
                        <c:v>41528.458333333336</c:v>
                      </c:pt>
                      <c:pt idx="119">
                        <c:v>41528.479166666664</c:v>
                      </c:pt>
                      <c:pt idx="120">
                        <c:v>41528.5</c:v>
                      </c:pt>
                      <c:pt idx="121">
                        <c:v>41528.520833333336</c:v>
                      </c:pt>
                      <c:pt idx="122">
                        <c:v>41528.541666666664</c:v>
                      </c:pt>
                      <c:pt idx="123">
                        <c:v>41528.5625</c:v>
                      </c:pt>
                      <c:pt idx="124">
                        <c:v>41528.583333333336</c:v>
                      </c:pt>
                      <c:pt idx="125">
                        <c:v>41528.604166666664</c:v>
                      </c:pt>
                      <c:pt idx="126">
                        <c:v>41528.625</c:v>
                      </c:pt>
                      <c:pt idx="127">
                        <c:v>41528.645833333336</c:v>
                      </c:pt>
                      <c:pt idx="128">
                        <c:v>41528.666666666664</c:v>
                      </c:pt>
                      <c:pt idx="129">
                        <c:v>41528.6875</c:v>
                      </c:pt>
                      <c:pt idx="130">
                        <c:v>41528.708333333336</c:v>
                      </c:pt>
                      <c:pt idx="131">
                        <c:v>41528.729166666664</c:v>
                      </c:pt>
                      <c:pt idx="132">
                        <c:v>41528.75</c:v>
                      </c:pt>
                      <c:pt idx="133">
                        <c:v>41528.770833333336</c:v>
                      </c:pt>
                      <c:pt idx="134">
                        <c:v>41528.791666666664</c:v>
                      </c:pt>
                      <c:pt idx="135">
                        <c:v>41528.8125</c:v>
                      </c:pt>
                      <c:pt idx="136">
                        <c:v>41528.833333333336</c:v>
                      </c:pt>
                      <c:pt idx="137">
                        <c:v>41528.854166666664</c:v>
                      </c:pt>
                      <c:pt idx="138">
                        <c:v>41528.875</c:v>
                      </c:pt>
                      <c:pt idx="139">
                        <c:v>41528.895833333336</c:v>
                      </c:pt>
                      <c:pt idx="140">
                        <c:v>41528.916666666664</c:v>
                      </c:pt>
                      <c:pt idx="141">
                        <c:v>41528.9375</c:v>
                      </c:pt>
                      <c:pt idx="142">
                        <c:v>41528.958333333336</c:v>
                      </c:pt>
                      <c:pt idx="143">
                        <c:v>41528.979166666664</c:v>
                      </c:pt>
                      <c:pt idx="144">
                        <c:v>41529</c:v>
                      </c:pt>
                      <c:pt idx="145">
                        <c:v>41529.020833333336</c:v>
                      </c:pt>
                      <c:pt idx="146">
                        <c:v>41529.041666666664</c:v>
                      </c:pt>
                      <c:pt idx="147">
                        <c:v>41529.0625</c:v>
                      </c:pt>
                      <c:pt idx="148">
                        <c:v>41529.083333333336</c:v>
                      </c:pt>
                      <c:pt idx="149">
                        <c:v>41529.104166666664</c:v>
                      </c:pt>
                      <c:pt idx="150">
                        <c:v>41529.125</c:v>
                      </c:pt>
                      <c:pt idx="151">
                        <c:v>41529.145833333336</c:v>
                      </c:pt>
                      <c:pt idx="152">
                        <c:v>41529.166666666664</c:v>
                      </c:pt>
                      <c:pt idx="153">
                        <c:v>41529.1875</c:v>
                      </c:pt>
                      <c:pt idx="154">
                        <c:v>41529.208333333336</c:v>
                      </c:pt>
                      <c:pt idx="155">
                        <c:v>41529.229166666664</c:v>
                      </c:pt>
                      <c:pt idx="156">
                        <c:v>41529.25</c:v>
                      </c:pt>
                      <c:pt idx="157">
                        <c:v>41529.270833333336</c:v>
                      </c:pt>
                      <c:pt idx="158">
                        <c:v>41529.291666666664</c:v>
                      </c:pt>
                      <c:pt idx="159">
                        <c:v>41529.3125</c:v>
                      </c:pt>
                      <c:pt idx="160">
                        <c:v>41529.333333333336</c:v>
                      </c:pt>
                      <c:pt idx="161">
                        <c:v>41529.354166666664</c:v>
                      </c:pt>
                      <c:pt idx="162">
                        <c:v>41529.375</c:v>
                      </c:pt>
                      <c:pt idx="163">
                        <c:v>41529.395833333336</c:v>
                      </c:pt>
                      <c:pt idx="164">
                        <c:v>41529.416666666664</c:v>
                      </c:pt>
                      <c:pt idx="165">
                        <c:v>41529.4375</c:v>
                      </c:pt>
                      <c:pt idx="166">
                        <c:v>41529.458333333336</c:v>
                      </c:pt>
                      <c:pt idx="167">
                        <c:v>41529.479166666664</c:v>
                      </c:pt>
                      <c:pt idx="168">
                        <c:v>41529.5</c:v>
                      </c:pt>
                      <c:pt idx="169">
                        <c:v>41529.520833333336</c:v>
                      </c:pt>
                      <c:pt idx="170">
                        <c:v>41529.541666666664</c:v>
                      </c:pt>
                      <c:pt idx="171">
                        <c:v>41529.5625</c:v>
                      </c:pt>
                      <c:pt idx="172">
                        <c:v>41529.583333333336</c:v>
                      </c:pt>
                      <c:pt idx="173">
                        <c:v>41529.604166666664</c:v>
                      </c:pt>
                      <c:pt idx="174">
                        <c:v>41529.625</c:v>
                      </c:pt>
                      <c:pt idx="175">
                        <c:v>41529.645833333336</c:v>
                      </c:pt>
                      <c:pt idx="176">
                        <c:v>41529.666666666664</c:v>
                      </c:pt>
                      <c:pt idx="177">
                        <c:v>41529.6875</c:v>
                      </c:pt>
                      <c:pt idx="178">
                        <c:v>41529.708333333336</c:v>
                      </c:pt>
                      <c:pt idx="179">
                        <c:v>41529.729166666664</c:v>
                      </c:pt>
                      <c:pt idx="180">
                        <c:v>41529.75</c:v>
                      </c:pt>
                      <c:pt idx="181">
                        <c:v>41529.770833333336</c:v>
                      </c:pt>
                      <c:pt idx="182">
                        <c:v>41529.791666666664</c:v>
                      </c:pt>
                      <c:pt idx="183">
                        <c:v>41529.8125</c:v>
                      </c:pt>
                      <c:pt idx="184">
                        <c:v>41529.833333333336</c:v>
                      </c:pt>
                      <c:pt idx="185">
                        <c:v>41529.854166666664</c:v>
                      </c:pt>
                      <c:pt idx="186">
                        <c:v>41529.875</c:v>
                      </c:pt>
                      <c:pt idx="187">
                        <c:v>41529.895833333336</c:v>
                      </c:pt>
                      <c:pt idx="188">
                        <c:v>41529.916666666664</c:v>
                      </c:pt>
                      <c:pt idx="189">
                        <c:v>41529.9375</c:v>
                      </c:pt>
                      <c:pt idx="190">
                        <c:v>41529.958333333336</c:v>
                      </c:pt>
                      <c:pt idx="191">
                        <c:v>41529.979166666664</c:v>
                      </c:pt>
                      <c:pt idx="192">
                        <c:v>41530</c:v>
                      </c:pt>
                      <c:pt idx="193">
                        <c:v>41530.020833333336</c:v>
                      </c:pt>
                      <c:pt idx="194">
                        <c:v>41530.041666666664</c:v>
                      </c:pt>
                      <c:pt idx="195">
                        <c:v>41530.0625</c:v>
                      </c:pt>
                      <c:pt idx="196">
                        <c:v>41530.083333333336</c:v>
                      </c:pt>
                      <c:pt idx="197">
                        <c:v>41530.104166666664</c:v>
                      </c:pt>
                      <c:pt idx="198">
                        <c:v>41530.125</c:v>
                      </c:pt>
                      <c:pt idx="199">
                        <c:v>41530.145833333336</c:v>
                      </c:pt>
                      <c:pt idx="200">
                        <c:v>41530.166666666664</c:v>
                      </c:pt>
                      <c:pt idx="201">
                        <c:v>41530.1875</c:v>
                      </c:pt>
                      <c:pt idx="202">
                        <c:v>41530.208333333336</c:v>
                      </c:pt>
                      <c:pt idx="203">
                        <c:v>41530.229166666664</c:v>
                      </c:pt>
                      <c:pt idx="204">
                        <c:v>41530.25</c:v>
                      </c:pt>
                      <c:pt idx="205">
                        <c:v>41530.270833333336</c:v>
                      </c:pt>
                      <c:pt idx="206">
                        <c:v>41530.291666666664</c:v>
                      </c:pt>
                      <c:pt idx="207">
                        <c:v>41530.3125</c:v>
                      </c:pt>
                      <c:pt idx="208">
                        <c:v>41530.333333333336</c:v>
                      </c:pt>
                      <c:pt idx="209">
                        <c:v>41530.354166666664</c:v>
                      </c:pt>
                      <c:pt idx="210">
                        <c:v>41530.375</c:v>
                      </c:pt>
                      <c:pt idx="211">
                        <c:v>41530.395833333336</c:v>
                      </c:pt>
                      <c:pt idx="212">
                        <c:v>41530.416666666664</c:v>
                      </c:pt>
                      <c:pt idx="213">
                        <c:v>41530.4375</c:v>
                      </c:pt>
                      <c:pt idx="214">
                        <c:v>41530.458333333336</c:v>
                      </c:pt>
                      <c:pt idx="215">
                        <c:v>41530.479166666664</c:v>
                      </c:pt>
                      <c:pt idx="216">
                        <c:v>41530.5</c:v>
                      </c:pt>
                      <c:pt idx="217">
                        <c:v>41530.520833333336</c:v>
                      </c:pt>
                      <c:pt idx="218">
                        <c:v>41530.541666666664</c:v>
                      </c:pt>
                      <c:pt idx="219">
                        <c:v>41530.5625</c:v>
                      </c:pt>
                      <c:pt idx="220">
                        <c:v>41530.583333333336</c:v>
                      </c:pt>
                      <c:pt idx="221">
                        <c:v>41530.604166666664</c:v>
                      </c:pt>
                      <c:pt idx="222">
                        <c:v>41530.625</c:v>
                      </c:pt>
                      <c:pt idx="223">
                        <c:v>41530.645833333336</c:v>
                      </c:pt>
                      <c:pt idx="224">
                        <c:v>41530.666666666664</c:v>
                      </c:pt>
                      <c:pt idx="225">
                        <c:v>41530.6875</c:v>
                      </c:pt>
                      <c:pt idx="226">
                        <c:v>41530.708333333336</c:v>
                      </c:pt>
                      <c:pt idx="227">
                        <c:v>41530.729166666664</c:v>
                      </c:pt>
                      <c:pt idx="228">
                        <c:v>41530.75</c:v>
                      </c:pt>
                      <c:pt idx="229">
                        <c:v>41530.770833333336</c:v>
                      </c:pt>
                      <c:pt idx="230">
                        <c:v>41530.791666666664</c:v>
                      </c:pt>
                      <c:pt idx="231">
                        <c:v>41530.8125</c:v>
                      </c:pt>
                      <c:pt idx="232">
                        <c:v>41530.833333333336</c:v>
                      </c:pt>
                      <c:pt idx="233">
                        <c:v>41530.854166666664</c:v>
                      </c:pt>
                      <c:pt idx="234">
                        <c:v>41530.875</c:v>
                      </c:pt>
                      <c:pt idx="235">
                        <c:v>41530.895833333336</c:v>
                      </c:pt>
                      <c:pt idx="236">
                        <c:v>41530.916666666664</c:v>
                      </c:pt>
                      <c:pt idx="237">
                        <c:v>41530.9375</c:v>
                      </c:pt>
                      <c:pt idx="238">
                        <c:v>41530.958333333336</c:v>
                      </c:pt>
                      <c:pt idx="239">
                        <c:v>41530.979166666664</c:v>
                      </c:pt>
                      <c:pt idx="240">
                        <c:v>41531</c:v>
                      </c:pt>
                      <c:pt idx="241">
                        <c:v>41531.020833333336</c:v>
                      </c:pt>
                      <c:pt idx="242">
                        <c:v>41531.041666666664</c:v>
                      </c:pt>
                      <c:pt idx="243">
                        <c:v>41531.0625</c:v>
                      </c:pt>
                      <c:pt idx="244">
                        <c:v>41531.083333333336</c:v>
                      </c:pt>
                      <c:pt idx="245">
                        <c:v>41531.104166666664</c:v>
                      </c:pt>
                      <c:pt idx="246">
                        <c:v>41531.125</c:v>
                      </c:pt>
                      <c:pt idx="247">
                        <c:v>41531.145833333336</c:v>
                      </c:pt>
                      <c:pt idx="248">
                        <c:v>41531.166666666664</c:v>
                      </c:pt>
                      <c:pt idx="249">
                        <c:v>41531.1875</c:v>
                      </c:pt>
                      <c:pt idx="250">
                        <c:v>41531.208333333336</c:v>
                      </c:pt>
                      <c:pt idx="251">
                        <c:v>41531.229166666664</c:v>
                      </c:pt>
                      <c:pt idx="252">
                        <c:v>41531.25</c:v>
                      </c:pt>
                      <c:pt idx="253">
                        <c:v>41531.270833333336</c:v>
                      </c:pt>
                      <c:pt idx="254">
                        <c:v>41531.291666666664</c:v>
                      </c:pt>
                      <c:pt idx="255">
                        <c:v>41531.3125</c:v>
                      </c:pt>
                      <c:pt idx="256">
                        <c:v>41531.333333333336</c:v>
                      </c:pt>
                      <c:pt idx="257">
                        <c:v>41531.354166666664</c:v>
                      </c:pt>
                      <c:pt idx="258">
                        <c:v>41531.375</c:v>
                      </c:pt>
                      <c:pt idx="259">
                        <c:v>41531.395833333336</c:v>
                      </c:pt>
                      <c:pt idx="260">
                        <c:v>41531.416666666664</c:v>
                      </c:pt>
                      <c:pt idx="261">
                        <c:v>41531.4375</c:v>
                      </c:pt>
                      <c:pt idx="262">
                        <c:v>41531.458333333336</c:v>
                      </c:pt>
                      <c:pt idx="263">
                        <c:v>41531.479166666664</c:v>
                      </c:pt>
                      <c:pt idx="264">
                        <c:v>41531.5</c:v>
                      </c:pt>
                      <c:pt idx="265">
                        <c:v>41531.520833333336</c:v>
                      </c:pt>
                      <c:pt idx="266">
                        <c:v>41531.541666666664</c:v>
                      </c:pt>
                      <c:pt idx="267">
                        <c:v>41531.5625</c:v>
                      </c:pt>
                      <c:pt idx="268">
                        <c:v>41531.583333333336</c:v>
                      </c:pt>
                      <c:pt idx="269">
                        <c:v>41531.604166666664</c:v>
                      </c:pt>
                      <c:pt idx="270">
                        <c:v>41531.625</c:v>
                      </c:pt>
                      <c:pt idx="271">
                        <c:v>41531.645833333336</c:v>
                      </c:pt>
                      <c:pt idx="272">
                        <c:v>41531.666666666664</c:v>
                      </c:pt>
                      <c:pt idx="273">
                        <c:v>41531.6875</c:v>
                      </c:pt>
                      <c:pt idx="274">
                        <c:v>41531.708333333336</c:v>
                      </c:pt>
                      <c:pt idx="275">
                        <c:v>41531.729166666664</c:v>
                      </c:pt>
                      <c:pt idx="276">
                        <c:v>41531.75</c:v>
                      </c:pt>
                      <c:pt idx="277">
                        <c:v>41531.770833333336</c:v>
                      </c:pt>
                      <c:pt idx="278">
                        <c:v>41531.791666666664</c:v>
                      </c:pt>
                      <c:pt idx="279">
                        <c:v>41531.8125</c:v>
                      </c:pt>
                      <c:pt idx="280">
                        <c:v>41531.833333333336</c:v>
                      </c:pt>
                      <c:pt idx="281">
                        <c:v>41531.854166666664</c:v>
                      </c:pt>
                      <c:pt idx="282">
                        <c:v>41531.875</c:v>
                      </c:pt>
                      <c:pt idx="283">
                        <c:v>41531.895833333336</c:v>
                      </c:pt>
                      <c:pt idx="284">
                        <c:v>41531.916666666664</c:v>
                      </c:pt>
                      <c:pt idx="285">
                        <c:v>41531.9375</c:v>
                      </c:pt>
                      <c:pt idx="286">
                        <c:v>41531.958333333336</c:v>
                      </c:pt>
                      <c:pt idx="287">
                        <c:v>41531.979166666664</c:v>
                      </c:pt>
                      <c:pt idx="288">
                        <c:v>41532</c:v>
                      </c:pt>
                      <c:pt idx="289">
                        <c:v>41532.020833333336</c:v>
                      </c:pt>
                      <c:pt idx="290">
                        <c:v>41532.041666666664</c:v>
                      </c:pt>
                      <c:pt idx="291">
                        <c:v>41532.0625</c:v>
                      </c:pt>
                      <c:pt idx="292">
                        <c:v>41532.083333333336</c:v>
                      </c:pt>
                      <c:pt idx="293">
                        <c:v>41532.104166666664</c:v>
                      </c:pt>
                      <c:pt idx="294">
                        <c:v>41532.125</c:v>
                      </c:pt>
                      <c:pt idx="295">
                        <c:v>41532.145833333336</c:v>
                      </c:pt>
                      <c:pt idx="296">
                        <c:v>41532.166666666664</c:v>
                      </c:pt>
                      <c:pt idx="297">
                        <c:v>41532.1875</c:v>
                      </c:pt>
                      <c:pt idx="298">
                        <c:v>41532.208333333336</c:v>
                      </c:pt>
                      <c:pt idx="299">
                        <c:v>41532.229166666664</c:v>
                      </c:pt>
                      <c:pt idx="300">
                        <c:v>41532.25</c:v>
                      </c:pt>
                      <c:pt idx="301">
                        <c:v>41532.270833333336</c:v>
                      </c:pt>
                      <c:pt idx="302">
                        <c:v>41532.291666666664</c:v>
                      </c:pt>
                      <c:pt idx="303">
                        <c:v>41532.3125</c:v>
                      </c:pt>
                      <c:pt idx="304">
                        <c:v>41532.333333333336</c:v>
                      </c:pt>
                      <c:pt idx="305">
                        <c:v>41532.354166666664</c:v>
                      </c:pt>
                      <c:pt idx="306">
                        <c:v>41532.375</c:v>
                      </c:pt>
                      <c:pt idx="307">
                        <c:v>41532.395833333336</c:v>
                      </c:pt>
                      <c:pt idx="308">
                        <c:v>41532.416666666664</c:v>
                      </c:pt>
                      <c:pt idx="309">
                        <c:v>41532.4375</c:v>
                      </c:pt>
                      <c:pt idx="310">
                        <c:v>41532.458333333336</c:v>
                      </c:pt>
                      <c:pt idx="311">
                        <c:v>41532.479166666664</c:v>
                      </c:pt>
                      <c:pt idx="312">
                        <c:v>41532.5</c:v>
                      </c:pt>
                      <c:pt idx="313">
                        <c:v>41532.520833333336</c:v>
                      </c:pt>
                      <c:pt idx="314">
                        <c:v>41532.541666666664</c:v>
                      </c:pt>
                      <c:pt idx="315">
                        <c:v>41532.5625</c:v>
                      </c:pt>
                      <c:pt idx="316">
                        <c:v>41532.583333333336</c:v>
                      </c:pt>
                      <c:pt idx="317">
                        <c:v>41532.604166666664</c:v>
                      </c:pt>
                      <c:pt idx="318">
                        <c:v>41532.625</c:v>
                      </c:pt>
                      <c:pt idx="319">
                        <c:v>41532.645833333336</c:v>
                      </c:pt>
                      <c:pt idx="320">
                        <c:v>41532.666666666664</c:v>
                      </c:pt>
                      <c:pt idx="321">
                        <c:v>41532.6875</c:v>
                      </c:pt>
                      <c:pt idx="322">
                        <c:v>41532.708333333336</c:v>
                      </c:pt>
                      <c:pt idx="323">
                        <c:v>41532.729166666664</c:v>
                      </c:pt>
                      <c:pt idx="324">
                        <c:v>41532.75</c:v>
                      </c:pt>
                      <c:pt idx="325">
                        <c:v>41532.770833333336</c:v>
                      </c:pt>
                      <c:pt idx="326">
                        <c:v>41532.791666666664</c:v>
                      </c:pt>
                      <c:pt idx="327">
                        <c:v>41532.8125</c:v>
                      </c:pt>
                      <c:pt idx="328">
                        <c:v>41532.833333333336</c:v>
                      </c:pt>
                      <c:pt idx="329">
                        <c:v>41532.854166666664</c:v>
                      </c:pt>
                      <c:pt idx="330">
                        <c:v>41532.875</c:v>
                      </c:pt>
                      <c:pt idx="331">
                        <c:v>41532.895833333336</c:v>
                      </c:pt>
                      <c:pt idx="332">
                        <c:v>41532.916666666664</c:v>
                      </c:pt>
                      <c:pt idx="333">
                        <c:v>41532.9375</c:v>
                      </c:pt>
                      <c:pt idx="334">
                        <c:v>41532.958333333336</c:v>
                      </c:pt>
                      <c:pt idx="335">
                        <c:v>41532.979166666664</c:v>
                      </c:pt>
                      <c:pt idx="336">
                        <c:v>41533</c:v>
                      </c:pt>
                      <c:pt idx="337">
                        <c:v>41533.020833333336</c:v>
                      </c:pt>
                      <c:pt idx="338">
                        <c:v>41533.041666666664</c:v>
                      </c:pt>
                      <c:pt idx="339">
                        <c:v>41533.0625</c:v>
                      </c:pt>
                      <c:pt idx="340">
                        <c:v>41533.083333333336</c:v>
                      </c:pt>
                      <c:pt idx="341">
                        <c:v>41533.104166666664</c:v>
                      </c:pt>
                      <c:pt idx="342">
                        <c:v>41533.125</c:v>
                      </c:pt>
                      <c:pt idx="343">
                        <c:v>41533.145833333336</c:v>
                      </c:pt>
                      <c:pt idx="344">
                        <c:v>41533.166666666664</c:v>
                      </c:pt>
                      <c:pt idx="345">
                        <c:v>41533.1875</c:v>
                      </c:pt>
                      <c:pt idx="346">
                        <c:v>41533.208333333336</c:v>
                      </c:pt>
                      <c:pt idx="347">
                        <c:v>41533.229166666664</c:v>
                      </c:pt>
                      <c:pt idx="348">
                        <c:v>41533.25</c:v>
                      </c:pt>
                      <c:pt idx="349">
                        <c:v>41533.270833333336</c:v>
                      </c:pt>
                      <c:pt idx="350">
                        <c:v>41533.291666666664</c:v>
                      </c:pt>
                      <c:pt idx="351">
                        <c:v>41533.3125</c:v>
                      </c:pt>
                      <c:pt idx="352">
                        <c:v>41533.333333333336</c:v>
                      </c:pt>
                      <c:pt idx="353">
                        <c:v>41533.354166666664</c:v>
                      </c:pt>
                      <c:pt idx="354">
                        <c:v>41533.375</c:v>
                      </c:pt>
                      <c:pt idx="355">
                        <c:v>41533.395833333336</c:v>
                      </c:pt>
                      <c:pt idx="356">
                        <c:v>41533.416666666664</c:v>
                      </c:pt>
                      <c:pt idx="357">
                        <c:v>41533.4375</c:v>
                      </c:pt>
                      <c:pt idx="358">
                        <c:v>41533.458333333336</c:v>
                      </c:pt>
                      <c:pt idx="359">
                        <c:v>41533.479166666664</c:v>
                      </c:pt>
                      <c:pt idx="360">
                        <c:v>41533.5</c:v>
                      </c:pt>
                      <c:pt idx="361">
                        <c:v>41533.520833333336</c:v>
                      </c:pt>
                      <c:pt idx="362">
                        <c:v>41533.541666666664</c:v>
                      </c:pt>
                      <c:pt idx="363">
                        <c:v>41533.5625</c:v>
                      </c:pt>
                      <c:pt idx="364">
                        <c:v>41533.583333333336</c:v>
                      </c:pt>
                      <c:pt idx="365">
                        <c:v>41533.604166666664</c:v>
                      </c:pt>
                      <c:pt idx="366">
                        <c:v>41533.625</c:v>
                      </c:pt>
                      <c:pt idx="367">
                        <c:v>41533.645833333336</c:v>
                      </c:pt>
                      <c:pt idx="368">
                        <c:v>41533.666666666664</c:v>
                      </c:pt>
                      <c:pt idx="369">
                        <c:v>41533.6875</c:v>
                      </c:pt>
                      <c:pt idx="370">
                        <c:v>41533.708333333336</c:v>
                      </c:pt>
                      <c:pt idx="371">
                        <c:v>41533.729166666664</c:v>
                      </c:pt>
                      <c:pt idx="372">
                        <c:v>41533.75</c:v>
                      </c:pt>
                      <c:pt idx="373">
                        <c:v>41533.770833333336</c:v>
                      </c:pt>
                      <c:pt idx="374">
                        <c:v>41533.791666666664</c:v>
                      </c:pt>
                      <c:pt idx="375">
                        <c:v>41533.8125</c:v>
                      </c:pt>
                      <c:pt idx="376">
                        <c:v>41533.833333333336</c:v>
                      </c:pt>
                      <c:pt idx="377">
                        <c:v>41533.854166666664</c:v>
                      </c:pt>
                      <c:pt idx="378">
                        <c:v>41533.875</c:v>
                      </c:pt>
                      <c:pt idx="379">
                        <c:v>41533.895833333336</c:v>
                      </c:pt>
                      <c:pt idx="380">
                        <c:v>41533.916666666664</c:v>
                      </c:pt>
                      <c:pt idx="381">
                        <c:v>41533.9375</c:v>
                      </c:pt>
                      <c:pt idx="382">
                        <c:v>41533.958333333336</c:v>
                      </c:pt>
                      <c:pt idx="383">
                        <c:v>41533.979166666664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Sep2013Poudre_Site_NFS!$C$7:$C$3369</c15:sqref>
                        </c15:formulaRef>
                      </c:ext>
                    </c:extLst>
                    <c:numCache>
                      <c:formatCode>General</c:formatCode>
                      <c:ptCount val="336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0.254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0.254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0.254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0.254</c:v>
                      </c:pt>
                      <c:pt idx="92">
                        <c:v>0</c:v>
                      </c:pt>
                      <c:pt idx="93">
                        <c:v>1.016</c:v>
                      </c:pt>
                      <c:pt idx="94">
                        <c:v>0.50800000000000001</c:v>
                      </c:pt>
                      <c:pt idx="95">
                        <c:v>0</c:v>
                      </c:pt>
                      <c:pt idx="96">
                        <c:v>0.254</c:v>
                      </c:pt>
                      <c:pt idx="97">
                        <c:v>0.254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0.254</c:v>
                      </c:pt>
                      <c:pt idx="102">
                        <c:v>0.254</c:v>
                      </c:pt>
                      <c:pt idx="103">
                        <c:v>0</c:v>
                      </c:pt>
                      <c:pt idx="104">
                        <c:v>0.76200000000000001</c:v>
                      </c:pt>
                      <c:pt idx="105">
                        <c:v>0.50800000000000001</c:v>
                      </c:pt>
                      <c:pt idx="106">
                        <c:v>0.254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0.254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0.76200000000000001</c:v>
                      </c:pt>
                      <c:pt idx="114">
                        <c:v>0.254</c:v>
                      </c:pt>
                      <c:pt idx="115">
                        <c:v>0.254</c:v>
                      </c:pt>
                      <c:pt idx="116">
                        <c:v>0</c:v>
                      </c:pt>
                      <c:pt idx="117">
                        <c:v>0.254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0.254</c:v>
                      </c:pt>
                      <c:pt idx="135">
                        <c:v>0</c:v>
                      </c:pt>
                      <c:pt idx="136">
                        <c:v>0.254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1.27</c:v>
                      </c:pt>
                      <c:pt idx="140">
                        <c:v>3.048</c:v>
                      </c:pt>
                      <c:pt idx="141">
                        <c:v>1.524</c:v>
                      </c:pt>
                      <c:pt idx="142">
                        <c:v>2.54</c:v>
                      </c:pt>
                      <c:pt idx="143">
                        <c:v>1.27</c:v>
                      </c:pt>
                      <c:pt idx="144">
                        <c:v>2.54</c:v>
                      </c:pt>
                      <c:pt idx="145">
                        <c:v>2.794</c:v>
                      </c:pt>
                      <c:pt idx="146">
                        <c:v>2.032</c:v>
                      </c:pt>
                      <c:pt idx="147">
                        <c:v>1.27</c:v>
                      </c:pt>
                      <c:pt idx="148">
                        <c:v>2.032</c:v>
                      </c:pt>
                      <c:pt idx="149">
                        <c:v>1.778</c:v>
                      </c:pt>
                      <c:pt idx="150">
                        <c:v>1.778</c:v>
                      </c:pt>
                      <c:pt idx="151">
                        <c:v>2.286</c:v>
                      </c:pt>
                      <c:pt idx="152">
                        <c:v>2.032</c:v>
                      </c:pt>
                      <c:pt idx="153">
                        <c:v>0.50800000000000001</c:v>
                      </c:pt>
                      <c:pt idx="154">
                        <c:v>0</c:v>
                      </c:pt>
                      <c:pt idx="155">
                        <c:v>0.50800000000000001</c:v>
                      </c:pt>
                      <c:pt idx="156">
                        <c:v>1.524</c:v>
                      </c:pt>
                      <c:pt idx="157">
                        <c:v>0.76200000000000001</c:v>
                      </c:pt>
                      <c:pt idx="158">
                        <c:v>1.778</c:v>
                      </c:pt>
                      <c:pt idx="159">
                        <c:v>1.27</c:v>
                      </c:pt>
                      <c:pt idx="160">
                        <c:v>2.032</c:v>
                      </c:pt>
                      <c:pt idx="161">
                        <c:v>1.016</c:v>
                      </c:pt>
                      <c:pt idx="162">
                        <c:v>0.254</c:v>
                      </c:pt>
                      <c:pt idx="163">
                        <c:v>0.254</c:v>
                      </c:pt>
                      <c:pt idx="164">
                        <c:v>0</c:v>
                      </c:pt>
                      <c:pt idx="165">
                        <c:v>0.50800000000000001</c:v>
                      </c:pt>
                      <c:pt idx="166">
                        <c:v>2.54</c:v>
                      </c:pt>
                      <c:pt idx="167">
                        <c:v>2.286</c:v>
                      </c:pt>
                      <c:pt idx="168">
                        <c:v>0.76200000000000001</c:v>
                      </c:pt>
                      <c:pt idx="169">
                        <c:v>0.50800000000000001</c:v>
                      </c:pt>
                      <c:pt idx="170">
                        <c:v>0.254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0.254</c:v>
                      </c:pt>
                      <c:pt idx="176">
                        <c:v>0</c:v>
                      </c:pt>
                      <c:pt idx="177">
                        <c:v>0.254</c:v>
                      </c:pt>
                      <c:pt idx="178">
                        <c:v>0.50800000000000001</c:v>
                      </c:pt>
                      <c:pt idx="179">
                        <c:v>0.254</c:v>
                      </c:pt>
                      <c:pt idx="180">
                        <c:v>0.50800000000000001</c:v>
                      </c:pt>
                      <c:pt idx="181">
                        <c:v>1.778</c:v>
                      </c:pt>
                      <c:pt idx="182">
                        <c:v>2.794</c:v>
                      </c:pt>
                      <c:pt idx="183">
                        <c:v>1.524</c:v>
                      </c:pt>
                      <c:pt idx="184">
                        <c:v>3.048</c:v>
                      </c:pt>
                      <c:pt idx="185">
                        <c:v>1.016</c:v>
                      </c:pt>
                      <c:pt idx="186">
                        <c:v>0.254</c:v>
                      </c:pt>
                      <c:pt idx="187">
                        <c:v>1.778</c:v>
                      </c:pt>
                      <c:pt idx="188">
                        <c:v>1.016</c:v>
                      </c:pt>
                      <c:pt idx="189">
                        <c:v>0.76200000000000001</c:v>
                      </c:pt>
                      <c:pt idx="190">
                        <c:v>1.27</c:v>
                      </c:pt>
                      <c:pt idx="191">
                        <c:v>0.76200000000000001</c:v>
                      </c:pt>
                      <c:pt idx="192">
                        <c:v>0.76200000000000001</c:v>
                      </c:pt>
                      <c:pt idx="193">
                        <c:v>0.76200000000000001</c:v>
                      </c:pt>
                      <c:pt idx="194">
                        <c:v>0.254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0.254</c:v>
                      </c:pt>
                      <c:pt idx="204">
                        <c:v>0</c:v>
                      </c:pt>
                      <c:pt idx="205">
                        <c:v>0.50800000000000001</c:v>
                      </c:pt>
                      <c:pt idx="206">
                        <c:v>1.016</c:v>
                      </c:pt>
                      <c:pt idx="207">
                        <c:v>0.254</c:v>
                      </c:pt>
                      <c:pt idx="208">
                        <c:v>0.50800000000000001</c:v>
                      </c:pt>
                      <c:pt idx="209">
                        <c:v>0.254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0.254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0.254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0.254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0.50800000000000001</c:v>
                      </c:pt>
                      <c:pt idx="307">
                        <c:v>0.50800000000000001</c:v>
                      </c:pt>
                      <c:pt idx="308">
                        <c:v>1.27</c:v>
                      </c:pt>
                      <c:pt idx="309">
                        <c:v>0.254</c:v>
                      </c:pt>
                      <c:pt idx="310">
                        <c:v>0.50800000000000001</c:v>
                      </c:pt>
                      <c:pt idx="311">
                        <c:v>0.50800000000000001</c:v>
                      </c:pt>
                      <c:pt idx="312">
                        <c:v>0.254</c:v>
                      </c:pt>
                      <c:pt idx="313">
                        <c:v>0.50800000000000001</c:v>
                      </c:pt>
                      <c:pt idx="314">
                        <c:v>0.50800000000000001</c:v>
                      </c:pt>
                      <c:pt idx="315">
                        <c:v>0.50800000000000001</c:v>
                      </c:pt>
                      <c:pt idx="316">
                        <c:v>0.254</c:v>
                      </c:pt>
                      <c:pt idx="317">
                        <c:v>0.254</c:v>
                      </c:pt>
                      <c:pt idx="318">
                        <c:v>0.254</c:v>
                      </c:pt>
                      <c:pt idx="319">
                        <c:v>0.76200000000000001</c:v>
                      </c:pt>
                      <c:pt idx="320">
                        <c:v>0.254</c:v>
                      </c:pt>
                      <c:pt idx="321">
                        <c:v>0.254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0.254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AD1-4CDD-A66E-092E78C03E95}"/>
                  </c:ext>
                </c:extLst>
              </c15:ser>
            </c15:filteredScatterSeries>
          </c:ext>
        </c:extLst>
      </c:scatterChart>
      <c:valAx>
        <c:axId val="575634608"/>
        <c:scaling>
          <c:orientation val="minMax"/>
          <c:max val="41533"/>
          <c:min val="41526.8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33776"/>
        <c:crosses val="autoZero"/>
        <c:crossBetween val="midCat"/>
      </c:valAx>
      <c:valAx>
        <c:axId val="575633776"/>
        <c:scaling>
          <c:orientation val="minMax"/>
          <c:max val="5.0999999999999996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34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Throughfall_model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spreadsheet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Sep2013Poudre_Site_NFS!$A$7:$A$390</c:f>
              <c:numCache>
                <c:formatCode>m/d/yyyy\ h:mm</c:formatCode>
                <c:ptCount val="384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Sep2013Poudre_Site_NFS!$J$6:$J$389</c:f>
              <c:numCache>
                <c:formatCode>General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4.4408920985006262E-16</c:v>
                </c:pt>
                <c:pt idx="102">
                  <c:v>0</c:v>
                </c:pt>
                <c:pt idx="103">
                  <c:v>2.5213485360442434E-5</c:v>
                </c:pt>
                <c:pt idx="104">
                  <c:v>0.45612608690522194</c:v>
                </c:pt>
                <c:pt idx="105">
                  <c:v>1.980126086905222</c:v>
                </c:pt>
                <c:pt idx="106">
                  <c:v>0.45612608690522194</c:v>
                </c:pt>
                <c:pt idx="107">
                  <c:v>0.45612608690522194</c:v>
                </c:pt>
                <c:pt idx="108">
                  <c:v>0.20212608690522194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0.24863043452610967</c:v>
                </c:pt>
                <c:pt idx="114">
                  <c:v>1.980126086905222</c:v>
                </c:pt>
                <c:pt idx="115">
                  <c:v>0.45612608690522194</c:v>
                </c:pt>
                <c:pt idx="116">
                  <c:v>0.45612608690522194</c:v>
                </c:pt>
                <c:pt idx="117">
                  <c:v>0</c:v>
                </c:pt>
                <c:pt idx="118">
                  <c:v>0.15025217381044387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0.1341434773887733</c:v>
                </c:pt>
                <c:pt idx="136">
                  <c:v>0.45612608690522194</c:v>
                </c:pt>
                <c:pt idx="137">
                  <c:v>0.20212608690522194</c:v>
                </c:pt>
                <c:pt idx="138">
                  <c:v>0</c:v>
                </c:pt>
                <c:pt idx="139">
                  <c:v>0</c:v>
                </c:pt>
                <c:pt idx="140">
                  <c:v>2.6383782607156658</c:v>
                </c:pt>
                <c:pt idx="141">
                  <c:v>5.028126086905222</c:v>
                </c:pt>
                <c:pt idx="142">
                  <c:v>3.250126086905222</c:v>
                </c:pt>
                <c:pt idx="143">
                  <c:v>4.2661260869052215</c:v>
                </c:pt>
                <c:pt idx="144">
                  <c:v>1.980126086905222</c:v>
                </c:pt>
                <c:pt idx="145">
                  <c:v>3.504126086905222</c:v>
                </c:pt>
                <c:pt idx="146">
                  <c:v>4.012126086905222</c:v>
                </c:pt>
                <c:pt idx="147">
                  <c:v>3.504126086905222</c:v>
                </c:pt>
                <c:pt idx="148">
                  <c:v>2.488126086905222</c:v>
                </c:pt>
                <c:pt idx="149">
                  <c:v>3.250126086905222</c:v>
                </c:pt>
                <c:pt idx="150">
                  <c:v>3.250126086905222</c:v>
                </c:pt>
                <c:pt idx="151">
                  <c:v>3.504126086905222</c:v>
                </c:pt>
                <c:pt idx="152">
                  <c:v>4.012126086905222</c:v>
                </c:pt>
                <c:pt idx="153">
                  <c:v>3.7581250869052218</c:v>
                </c:pt>
                <c:pt idx="154">
                  <c:v>0.71012608690522194</c:v>
                </c:pt>
                <c:pt idx="155">
                  <c:v>0.20212608690522194</c:v>
                </c:pt>
                <c:pt idx="156">
                  <c:v>1.2181260869052219</c:v>
                </c:pt>
                <c:pt idx="157">
                  <c:v>3.250126086905222</c:v>
                </c:pt>
                <c:pt idx="158">
                  <c:v>0.96412608690522195</c:v>
                </c:pt>
                <c:pt idx="159">
                  <c:v>2.996126086905222</c:v>
                </c:pt>
                <c:pt idx="160">
                  <c:v>2.488126086905222</c:v>
                </c:pt>
                <c:pt idx="161">
                  <c:v>4.2661260869052215</c:v>
                </c:pt>
                <c:pt idx="162">
                  <c:v>1.472126086905222</c:v>
                </c:pt>
                <c:pt idx="163">
                  <c:v>0.45612608690522194</c:v>
                </c:pt>
                <c:pt idx="164">
                  <c:v>0.20212608690522194</c:v>
                </c:pt>
                <c:pt idx="165">
                  <c:v>0</c:v>
                </c:pt>
                <c:pt idx="166">
                  <c:v>1.1662521738104439</c:v>
                </c:pt>
                <c:pt idx="167">
                  <c:v>4.7741260869052216</c:v>
                </c:pt>
                <c:pt idx="168">
                  <c:v>4.520126086905222</c:v>
                </c:pt>
                <c:pt idx="169">
                  <c:v>1.472126086905222</c:v>
                </c:pt>
                <c:pt idx="170">
                  <c:v>0.96412608690522195</c:v>
                </c:pt>
                <c:pt idx="171">
                  <c:v>0.71012608690522194</c:v>
                </c:pt>
                <c:pt idx="172">
                  <c:v>0</c:v>
                </c:pt>
                <c:pt idx="173">
                  <c:v>0.15025217381044387</c:v>
                </c:pt>
                <c:pt idx="174">
                  <c:v>0</c:v>
                </c:pt>
                <c:pt idx="175">
                  <c:v>0</c:v>
                </c:pt>
                <c:pt idx="176">
                  <c:v>0.3523782607156658</c:v>
                </c:pt>
                <c:pt idx="177">
                  <c:v>0.20212608690522194</c:v>
                </c:pt>
                <c:pt idx="178">
                  <c:v>0.45612608690522194</c:v>
                </c:pt>
                <c:pt idx="179">
                  <c:v>0.45612608690522194</c:v>
                </c:pt>
                <c:pt idx="180">
                  <c:v>0.20212608690522194</c:v>
                </c:pt>
                <c:pt idx="181">
                  <c:v>1.472126086905222</c:v>
                </c:pt>
                <c:pt idx="182">
                  <c:v>2.742126086905222</c:v>
                </c:pt>
                <c:pt idx="183">
                  <c:v>4.012126086905222</c:v>
                </c:pt>
                <c:pt idx="184">
                  <c:v>2.742126086905222</c:v>
                </c:pt>
                <c:pt idx="185">
                  <c:v>4.7741260869052216</c:v>
                </c:pt>
                <c:pt idx="186">
                  <c:v>1.2181260869052219</c:v>
                </c:pt>
                <c:pt idx="187">
                  <c:v>0.20212608690522194</c:v>
                </c:pt>
                <c:pt idx="188">
                  <c:v>3.504126086905222</c:v>
                </c:pt>
                <c:pt idx="189">
                  <c:v>0.96412608690522195</c:v>
                </c:pt>
                <c:pt idx="190">
                  <c:v>1.2181260869052219</c:v>
                </c:pt>
                <c:pt idx="191">
                  <c:v>1.980126086905222</c:v>
                </c:pt>
                <c:pt idx="192">
                  <c:v>1.472126086905222</c:v>
                </c:pt>
                <c:pt idx="193">
                  <c:v>0.96412608690522195</c:v>
                </c:pt>
                <c:pt idx="194">
                  <c:v>0.96412608690522195</c:v>
                </c:pt>
                <c:pt idx="195">
                  <c:v>0.45612608690522194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4.4408920985006262E-16</c:v>
                </c:pt>
                <c:pt idx="205">
                  <c:v>0.24326086905221889</c:v>
                </c:pt>
                <c:pt idx="206">
                  <c:v>0.71012608690522194</c:v>
                </c:pt>
                <c:pt idx="207">
                  <c:v>1.472126086905222</c:v>
                </c:pt>
                <c:pt idx="208">
                  <c:v>0</c:v>
                </c:pt>
                <c:pt idx="209">
                  <c:v>0.65825217381044387</c:v>
                </c:pt>
                <c:pt idx="210">
                  <c:v>0.20212608690522194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4.4408920985006262E-16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4.8230429806528807E-2</c:v>
                </c:pt>
                <c:pt idx="308">
                  <c:v>0.96412608690522195</c:v>
                </c:pt>
                <c:pt idx="309">
                  <c:v>1.726126086905222</c:v>
                </c:pt>
                <c:pt idx="310">
                  <c:v>0.20212608690522194</c:v>
                </c:pt>
                <c:pt idx="311">
                  <c:v>0.45612608690522194</c:v>
                </c:pt>
                <c:pt idx="312">
                  <c:v>0.45612608690522194</c:v>
                </c:pt>
                <c:pt idx="313">
                  <c:v>0.45612608690522194</c:v>
                </c:pt>
                <c:pt idx="314">
                  <c:v>0.71012608690522194</c:v>
                </c:pt>
                <c:pt idx="315">
                  <c:v>1.2181260869052219</c:v>
                </c:pt>
                <c:pt idx="316">
                  <c:v>0.45612608690522194</c:v>
                </c:pt>
                <c:pt idx="317">
                  <c:v>0.45612608690522194</c:v>
                </c:pt>
                <c:pt idx="318">
                  <c:v>0.45612608690522194</c:v>
                </c:pt>
                <c:pt idx="319">
                  <c:v>0.45612608690522194</c:v>
                </c:pt>
                <c:pt idx="320">
                  <c:v>0.96412608690522195</c:v>
                </c:pt>
                <c:pt idx="321">
                  <c:v>0.71012608690522194</c:v>
                </c:pt>
                <c:pt idx="322">
                  <c:v>0.20212608690522194</c:v>
                </c:pt>
                <c:pt idx="323">
                  <c:v>0.20212608690522194</c:v>
                </c:pt>
                <c:pt idx="324">
                  <c:v>0.20212608690522194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5-4B64-B3C7-6C37F79B9C58}"/>
            </c:ext>
          </c:extLst>
        </c:ser>
        <c:ser>
          <c:idx val="1"/>
          <c:order val="1"/>
          <c:tx>
            <c:v>hms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Sep2013Poudre_Site_NFS!$A$7:$A$390</c:f>
              <c:numCache>
                <c:formatCode>m/d/yyyy\ h:mm</c:formatCode>
                <c:ptCount val="384"/>
                <c:pt idx="0">
                  <c:v>41526</c:v>
                </c:pt>
                <c:pt idx="1">
                  <c:v>41526.020833333336</c:v>
                </c:pt>
                <c:pt idx="2">
                  <c:v>41526.041666666664</c:v>
                </c:pt>
                <c:pt idx="3">
                  <c:v>41526.0625</c:v>
                </c:pt>
                <c:pt idx="4">
                  <c:v>41526.083333333336</c:v>
                </c:pt>
                <c:pt idx="5">
                  <c:v>41526.104166666664</c:v>
                </c:pt>
                <c:pt idx="6">
                  <c:v>41526.125</c:v>
                </c:pt>
                <c:pt idx="7">
                  <c:v>41526.145833333336</c:v>
                </c:pt>
                <c:pt idx="8">
                  <c:v>41526.166666666664</c:v>
                </c:pt>
                <c:pt idx="9">
                  <c:v>41526.1875</c:v>
                </c:pt>
                <c:pt idx="10">
                  <c:v>41526.208333333336</c:v>
                </c:pt>
                <c:pt idx="11">
                  <c:v>41526.229166666664</c:v>
                </c:pt>
                <c:pt idx="12">
                  <c:v>41526.25</c:v>
                </c:pt>
                <c:pt idx="13">
                  <c:v>41526.270833333336</c:v>
                </c:pt>
                <c:pt idx="14">
                  <c:v>41526.291666666664</c:v>
                </c:pt>
                <c:pt idx="15">
                  <c:v>41526.3125</c:v>
                </c:pt>
                <c:pt idx="16">
                  <c:v>41526.333333333336</c:v>
                </c:pt>
                <c:pt idx="17">
                  <c:v>41526.354166666664</c:v>
                </c:pt>
                <c:pt idx="18">
                  <c:v>41526.375</c:v>
                </c:pt>
                <c:pt idx="19">
                  <c:v>41526.395833333336</c:v>
                </c:pt>
                <c:pt idx="20">
                  <c:v>41526.416666666664</c:v>
                </c:pt>
                <c:pt idx="21">
                  <c:v>41526.4375</c:v>
                </c:pt>
                <c:pt idx="22">
                  <c:v>41526.458333333336</c:v>
                </c:pt>
                <c:pt idx="23">
                  <c:v>41526.479166666664</c:v>
                </c:pt>
                <c:pt idx="24">
                  <c:v>41526.5</c:v>
                </c:pt>
                <c:pt idx="25">
                  <c:v>41526.520833333336</c:v>
                </c:pt>
                <c:pt idx="26">
                  <c:v>41526.541666666664</c:v>
                </c:pt>
                <c:pt idx="27">
                  <c:v>41526.5625</c:v>
                </c:pt>
                <c:pt idx="28">
                  <c:v>41526.583333333336</c:v>
                </c:pt>
                <c:pt idx="29">
                  <c:v>41526.604166666664</c:v>
                </c:pt>
                <c:pt idx="30">
                  <c:v>41526.625</c:v>
                </c:pt>
                <c:pt idx="31">
                  <c:v>41526.645833333336</c:v>
                </c:pt>
                <c:pt idx="32">
                  <c:v>41526.666666666664</c:v>
                </c:pt>
                <c:pt idx="33">
                  <c:v>41526.6875</c:v>
                </c:pt>
                <c:pt idx="34">
                  <c:v>41526.708333333336</c:v>
                </c:pt>
                <c:pt idx="35">
                  <c:v>41526.729166666664</c:v>
                </c:pt>
                <c:pt idx="36">
                  <c:v>41526.75</c:v>
                </c:pt>
                <c:pt idx="37">
                  <c:v>41526.770833333336</c:v>
                </c:pt>
                <c:pt idx="38">
                  <c:v>41526.791666666664</c:v>
                </c:pt>
                <c:pt idx="39">
                  <c:v>41526.8125</c:v>
                </c:pt>
                <c:pt idx="40">
                  <c:v>41526.833333333336</c:v>
                </c:pt>
                <c:pt idx="41">
                  <c:v>41526.854166666664</c:v>
                </c:pt>
                <c:pt idx="42">
                  <c:v>41526.875</c:v>
                </c:pt>
                <c:pt idx="43">
                  <c:v>41526.895833333336</c:v>
                </c:pt>
                <c:pt idx="44">
                  <c:v>41526.916666666664</c:v>
                </c:pt>
                <c:pt idx="45">
                  <c:v>41526.9375</c:v>
                </c:pt>
                <c:pt idx="46">
                  <c:v>41526.958333333336</c:v>
                </c:pt>
                <c:pt idx="47">
                  <c:v>41526.979166666664</c:v>
                </c:pt>
                <c:pt idx="48">
                  <c:v>41527</c:v>
                </c:pt>
                <c:pt idx="49">
                  <c:v>41527.020833333336</c:v>
                </c:pt>
                <c:pt idx="50">
                  <c:v>41527.041666666664</c:v>
                </c:pt>
                <c:pt idx="51">
                  <c:v>41527.0625</c:v>
                </c:pt>
                <c:pt idx="52">
                  <c:v>41527.083333333336</c:v>
                </c:pt>
                <c:pt idx="53">
                  <c:v>41527.104166666664</c:v>
                </c:pt>
                <c:pt idx="54">
                  <c:v>41527.125</c:v>
                </c:pt>
                <c:pt idx="55">
                  <c:v>41527.145833333336</c:v>
                </c:pt>
                <c:pt idx="56">
                  <c:v>41527.166666666664</c:v>
                </c:pt>
                <c:pt idx="57">
                  <c:v>41527.1875</c:v>
                </c:pt>
                <c:pt idx="58">
                  <c:v>41527.208333333336</c:v>
                </c:pt>
                <c:pt idx="59">
                  <c:v>41527.229166666664</c:v>
                </c:pt>
                <c:pt idx="60">
                  <c:v>41527.25</c:v>
                </c:pt>
                <c:pt idx="61">
                  <c:v>41527.270833333336</c:v>
                </c:pt>
                <c:pt idx="62">
                  <c:v>41527.291666666664</c:v>
                </c:pt>
                <c:pt idx="63">
                  <c:v>41527.3125</c:v>
                </c:pt>
                <c:pt idx="64">
                  <c:v>41527.333333333336</c:v>
                </c:pt>
                <c:pt idx="65">
                  <c:v>41527.354166666664</c:v>
                </c:pt>
                <c:pt idx="66">
                  <c:v>41527.375</c:v>
                </c:pt>
                <c:pt idx="67">
                  <c:v>41527.395833333336</c:v>
                </c:pt>
                <c:pt idx="68">
                  <c:v>41527.416666666664</c:v>
                </c:pt>
                <c:pt idx="69">
                  <c:v>41527.4375</c:v>
                </c:pt>
                <c:pt idx="70">
                  <c:v>41527.458333333336</c:v>
                </c:pt>
                <c:pt idx="71">
                  <c:v>41527.479166666664</c:v>
                </c:pt>
                <c:pt idx="72">
                  <c:v>41527.5</c:v>
                </c:pt>
                <c:pt idx="73">
                  <c:v>41527.520833333336</c:v>
                </c:pt>
                <c:pt idx="74">
                  <c:v>41527.541666666664</c:v>
                </c:pt>
                <c:pt idx="75">
                  <c:v>41527.5625</c:v>
                </c:pt>
                <c:pt idx="76">
                  <c:v>41527.583333333336</c:v>
                </c:pt>
                <c:pt idx="77">
                  <c:v>41527.604166666664</c:v>
                </c:pt>
                <c:pt idx="78">
                  <c:v>41527.625</c:v>
                </c:pt>
                <c:pt idx="79">
                  <c:v>41527.645833333336</c:v>
                </c:pt>
                <c:pt idx="80">
                  <c:v>41527.666666666664</c:v>
                </c:pt>
                <c:pt idx="81">
                  <c:v>41527.6875</c:v>
                </c:pt>
                <c:pt idx="82">
                  <c:v>41527.708333333336</c:v>
                </c:pt>
                <c:pt idx="83">
                  <c:v>41527.729166666664</c:v>
                </c:pt>
                <c:pt idx="84">
                  <c:v>41527.75</c:v>
                </c:pt>
                <c:pt idx="85">
                  <c:v>41527.770833333336</c:v>
                </c:pt>
                <c:pt idx="86">
                  <c:v>41527.791666666664</c:v>
                </c:pt>
                <c:pt idx="87">
                  <c:v>41527.8125</c:v>
                </c:pt>
                <c:pt idx="88">
                  <c:v>41527.833333333336</c:v>
                </c:pt>
                <c:pt idx="89">
                  <c:v>41527.854166666664</c:v>
                </c:pt>
                <c:pt idx="90">
                  <c:v>41527.875</c:v>
                </c:pt>
                <c:pt idx="91">
                  <c:v>41527.895833333336</c:v>
                </c:pt>
                <c:pt idx="92">
                  <c:v>41527.916666666664</c:v>
                </c:pt>
                <c:pt idx="93">
                  <c:v>41527.9375</c:v>
                </c:pt>
                <c:pt idx="94">
                  <c:v>41527.958333333336</c:v>
                </c:pt>
                <c:pt idx="95">
                  <c:v>41527.979166666664</c:v>
                </c:pt>
                <c:pt idx="96">
                  <c:v>41528</c:v>
                </c:pt>
                <c:pt idx="97">
                  <c:v>41528.020833333336</c:v>
                </c:pt>
                <c:pt idx="98">
                  <c:v>41528.041666666664</c:v>
                </c:pt>
                <c:pt idx="99">
                  <c:v>41528.0625</c:v>
                </c:pt>
                <c:pt idx="100">
                  <c:v>41528.083333333336</c:v>
                </c:pt>
                <c:pt idx="101">
                  <c:v>41528.104166666664</c:v>
                </c:pt>
                <c:pt idx="102">
                  <c:v>41528.125</c:v>
                </c:pt>
                <c:pt idx="103">
                  <c:v>41528.145833333336</c:v>
                </c:pt>
                <c:pt idx="104">
                  <c:v>41528.166666666664</c:v>
                </c:pt>
                <c:pt idx="105">
                  <c:v>41528.1875</c:v>
                </c:pt>
                <c:pt idx="106">
                  <c:v>41528.208333333336</c:v>
                </c:pt>
                <c:pt idx="107">
                  <c:v>41528.229166666664</c:v>
                </c:pt>
                <c:pt idx="108">
                  <c:v>41528.25</c:v>
                </c:pt>
                <c:pt idx="109">
                  <c:v>41528.270833333336</c:v>
                </c:pt>
                <c:pt idx="110">
                  <c:v>41528.291666666664</c:v>
                </c:pt>
                <c:pt idx="111">
                  <c:v>41528.3125</c:v>
                </c:pt>
                <c:pt idx="112">
                  <c:v>41528.333333333336</c:v>
                </c:pt>
                <c:pt idx="113">
                  <c:v>41528.354166666664</c:v>
                </c:pt>
                <c:pt idx="114">
                  <c:v>41528.375</c:v>
                </c:pt>
                <c:pt idx="115">
                  <c:v>41528.395833333336</c:v>
                </c:pt>
                <c:pt idx="116">
                  <c:v>41528.416666666664</c:v>
                </c:pt>
                <c:pt idx="117">
                  <c:v>41528.4375</c:v>
                </c:pt>
                <c:pt idx="118">
                  <c:v>41528.458333333336</c:v>
                </c:pt>
                <c:pt idx="119">
                  <c:v>41528.479166666664</c:v>
                </c:pt>
                <c:pt idx="120">
                  <c:v>41528.5</c:v>
                </c:pt>
                <c:pt idx="121">
                  <c:v>41528.520833333336</c:v>
                </c:pt>
                <c:pt idx="122">
                  <c:v>41528.541666666664</c:v>
                </c:pt>
                <c:pt idx="123">
                  <c:v>41528.5625</c:v>
                </c:pt>
                <c:pt idx="124">
                  <c:v>41528.583333333336</c:v>
                </c:pt>
                <c:pt idx="125">
                  <c:v>41528.604166666664</c:v>
                </c:pt>
                <c:pt idx="126">
                  <c:v>41528.625</c:v>
                </c:pt>
                <c:pt idx="127">
                  <c:v>41528.645833333336</c:v>
                </c:pt>
                <c:pt idx="128">
                  <c:v>41528.666666666664</c:v>
                </c:pt>
                <c:pt idx="129">
                  <c:v>41528.6875</c:v>
                </c:pt>
                <c:pt idx="130">
                  <c:v>41528.708333333336</c:v>
                </c:pt>
                <c:pt idx="131">
                  <c:v>41528.729166666664</c:v>
                </c:pt>
                <c:pt idx="132">
                  <c:v>41528.75</c:v>
                </c:pt>
                <c:pt idx="133">
                  <c:v>41528.770833333336</c:v>
                </c:pt>
                <c:pt idx="134">
                  <c:v>41528.791666666664</c:v>
                </c:pt>
                <c:pt idx="135">
                  <c:v>41528.8125</c:v>
                </c:pt>
                <c:pt idx="136">
                  <c:v>41528.833333333336</c:v>
                </c:pt>
                <c:pt idx="137">
                  <c:v>41528.854166666664</c:v>
                </c:pt>
                <c:pt idx="138">
                  <c:v>41528.875</c:v>
                </c:pt>
                <c:pt idx="139">
                  <c:v>41528.895833333336</c:v>
                </c:pt>
                <c:pt idx="140">
                  <c:v>41528.916666666664</c:v>
                </c:pt>
                <c:pt idx="141">
                  <c:v>41528.9375</c:v>
                </c:pt>
                <c:pt idx="142">
                  <c:v>41528.958333333336</c:v>
                </c:pt>
                <c:pt idx="143">
                  <c:v>41528.979166666664</c:v>
                </c:pt>
                <c:pt idx="144">
                  <c:v>41529</c:v>
                </c:pt>
                <c:pt idx="145">
                  <c:v>41529.020833333336</c:v>
                </c:pt>
                <c:pt idx="146">
                  <c:v>41529.041666666664</c:v>
                </c:pt>
                <c:pt idx="147">
                  <c:v>41529.0625</c:v>
                </c:pt>
                <c:pt idx="148">
                  <c:v>41529.083333333336</c:v>
                </c:pt>
                <c:pt idx="149">
                  <c:v>41529.104166666664</c:v>
                </c:pt>
                <c:pt idx="150">
                  <c:v>41529.125</c:v>
                </c:pt>
                <c:pt idx="151">
                  <c:v>41529.145833333336</c:v>
                </c:pt>
                <c:pt idx="152">
                  <c:v>41529.166666666664</c:v>
                </c:pt>
                <c:pt idx="153">
                  <c:v>41529.1875</c:v>
                </c:pt>
                <c:pt idx="154">
                  <c:v>41529.208333333336</c:v>
                </c:pt>
                <c:pt idx="155">
                  <c:v>41529.229166666664</c:v>
                </c:pt>
                <c:pt idx="156">
                  <c:v>41529.25</c:v>
                </c:pt>
                <c:pt idx="157">
                  <c:v>41529.270833333336</c:v>
                </c:pt>
                <c:pt idx="158">
                  <c:v>41529.291666666664</c:v>
                </c:pt>
                <c:pt idx="159">
                  <c:v>41529.3125</c:v>
                </c:pt>
                <c:pt idx="160">
                  <c:v>41529.333333333336</c:v>
                </c:pt>
                <c:pt idx="161">
                  <c:v>41529.354166666664</c:v>
                </c:pt>
                <c:pt idx="162">
                  <c:v>41529.375</c:v>
                </c:pt>
                <c:pt idx="163">
                  <c:v>41529.395833333336</c:v>
                </c:pt>
                <c:pt idx="164">
                  <c:v>41529.416666666664</c:v>
                </c:pt>
                <c:pt idx="165">
                  <c:v>41529.4375</c:v>
                </c:pt>
                <c:pt idx="166">
                  <c:v>41529.458333333336</c:v>
                </c:pt>
                <c:pt idx="167">
                  <c:v>41529.479166666664</c:v>
                </c:pt>
                <c:pt idx="168">
                  <c:v>41529.5</c:v>
                </c:pt>
                <c:pt idx="169">
                  <c:v>41529.520833333336</c:v>
                </c:pt>
                <c:pt idx="170">
                  <c:v>41529.541666666664</c:v>
                </c:pt>
                <c:pt idx="171">
                  <c:v>41529.5625</c:v>
                </c:pt>
                <c:pt idx="172">
                  <c:v>41529.583333333336</c:v>
                </c:pt>
                <c:pt idx="173">
                  <c:v>41529.604166666664</c:v>
                </c:pt>
                <c:pt idx="174">
                  <c:v>41529.625</c:v>
                </c:pt>
                <c:pt idx="175">
                  <c:v>41529.645833333336</c:v>
                </c:pt>
                <c:pt idx="176">
                  <c:v>41529.666666666664</c:v>
                </c:pt>
                <c:pt idx="177">
                  <c:v>41529.6875</c:v>
                </c:pt>
                <c:pt idx="178">
                  <c:v>41529.708333333336</c:v>
                </c:pt>
                <c:pt idx="179">
                  <c:v>41529.729166666664</c:v>
                </c:pt>
                <c:pt idx="180">
                  <c:v>41529.75</c:v>
                </c:pt>
                <c:pt idx="181">
                  <c:v>41529.770833333336</c:v>
                </c:pt>
                <c:pt idx="182">
                  <c:v>41529.791666666664</c:v>
                </c:pt>
                <c:pt idx="183">
                  <c:v>41529.8125</c:v>
                </c:pt>
                <c:pt idx="184">
                  <c:v>41529.833333333336</c:v>
                </c:pt>
                <c:pt idx="185">
                  <c:v>41529.854166666664</c:v>
                </c:pt>
                <c:pt idx="186">
                  <c:v>41529.875</c:v>
                </c:pt>
                <c:pt idx="187">
                  <c:v>41529.895833333336</c:v>
                </c:pt>
                <c:pt idx="188">
                  <c:v>41529.916666666664</c:v>
                </c:pt>
                <c:pt idx="189">
                  <c:v>41529.9375</c:v>
                </c:pt>
                <c:pt idx="190">
                  <c:v>41529.958333333336</c:v>
                </c:pt>
                <c:pt idx="191">
                  <c:v>41529.979166666664</c:v>
                </c:pt>
                <c:pt idx="192">
                  <c:v>41530</c:v>
                </c:pt>
                <c:pt idx="193">
                  <c:v>41530.020833333336</c:v>
                </c:pt>
                <c:pt idx="194">
                  <c:v>41530.041666666664</c:v>
                </c:pt>
                <c:pt idx="195">
                  <c:v>41530.0625</c:v>
                </c:pt>
                <c:pt idx="196">
                  <c:v>41530.083333333336</c:v>
                </c:pt>
                <c:pt idx="197">
                  <c:v>41530.104166666664</c:v>
                </c:pt>
                <c:pt idx="198">
                  <c:v>41530.125</c:v>
                </c:pt>
                <c:pt idx="199">
                  <c:v>41530.145833333336</c:v>
                </c:pt>
                <c:pt idx="200">
                  <c:v>41530.166666666664</c:v>
                </c:pt>
                <c:pt idx="201">
                  <c:v>41530.1875</c:v>
                </c:pt>
                <c:pt idx="202">
                  <c:v>41530.208333333336</c:v>
                </c:pt>
                <c:pt idx="203">
                  <c:v>41530.229166666664</c:v>
                </c:pt>
                <c:pt idx="204">
                  <c:v>41530.25</c:v>
                </c:pt>
                <c:pt idx="205">
                  <c:v>41530.270833333336</c:v>
                </c:pt>
                <c:pt idx="206">
                  <c:v>41530.291666666664</c:v>
                </c:pt>
                <c:pt idx="207">
                  <c:v>41530.3125</c:v>
                </c:pt>
                <c:pt idx="208">
                  <c:v>41530.333333333336</c:v>
                </c:pt>
                <c:pt idx="209">
                  <c:v>41530.354166666664</c:v>
                </c:pt>
                <c:pt idx="210">
                  <c:v>41530.375</c:v>
                </c:pt>
                <c:pt idx="211">
                  <c:v>41530.395833333336</c:v>
                </c:pt>
                <c:pt idx="212">
                  <c:v>41530.416666666664</c:v>
                </c:pt>
                <c:pt idx="213">
                  <c:v>41530.4375</c:v>
                </c:pt>
                <c:pt idx="214">
                  <c:v>41530.458333333336</c:v>
                </c:pt>
                <c:pt idx="215">
                  <c:v>41530.479166666664</c:v>
                </c:pt>
                <c:pt idx="216">
                  <c:v>41530.5</c:v>
                </c:pt>
                <c:pt idx="217">
                  <c:v>41530.520833333336</c:v>
                </c:pt>
                <c:pt idx="218">
                  <c:v>41530.541666666664</c:v>
                </c:pt>
                <c:pt idx="219">
                  <c:v>41530.5625</c:v>
                </c:pt>
                <c:pt idx="220">
                  <c:v>41530.583333333336</c:v>
                </c:pt>
                <c:pt idx="221">
                  <c:v>41530.604166666664</c:v>
                </c:pt>
                <c:pt idx="222">
                  <c:v>41530.625</c:v>
                </c:pt>
                <c:pt idx="223">
                  <c:v>41530.645833333336</c:v>
                </c:pt>
                <c:pt idx="224">
                  <c:v>41530.666666666664</c:v>
                </c:pt>
                <c:pt idx="225">
                  <c:v>41530.6875</c:v>
                </c:pt>
                <c:pt idx="226">
                  <c:v>41530.708333333336</c:v>
                </c:pt>
                <c:pt idx="227">
                  <c:v>41530.729166666664</c:v>
                </c:pt>
                <c:pt idx="228">
                  <c:v>41530.75</c:v>
                </c:pt>
                <c:pt idx="229">
                  <c:v>41530.770833333336</c:v>
                </c:pt>
                <c:pt idx="230">
                  <c:v>41530.791666666664</c:v>
                </c:pt>
                <c:pt idx="231">
                  <c:v>41530.8125</c:v>
                </c:pt>
                <c:pt idx="232">
                  <c:v>41530.833333333336</c:v>
                </c:pt>
                <c:pt idx="233">
                  <c:v>41530.854166666664</c:v>
                </c:pt>
                <c:pt idx="234">
                  <c:v>41530.875</c:v>
                </c:pt>
                <c:pt idx="235">
                  <c:v>41530.895833333336</c:v>
                </c:pt>
                <c:pt idx="236">
                  <c:v>41530.916666666664</c:v>
                </c:pt>
                <c:pt idx="237">
                  <c:v>41530.9375</c:v>
                </c:pt>
                <c:pt idx="238">
                  <c:v>41530.958333333336</c:v>
                </c:pt>
                <c:pt idx="239">
                  <c:v>41530.979166666664</c:v>
                </c:pt>
                <c:pt idx="240">
                  <c:v>41531</c:v>
                </c:pt>
                <c:pt idx="241">
                  <c:v>41531.020833333336</c:v>
                </c:pt>
                <c:pt idx="242">
                  <c:v>41531.041666666664</c:v>
                </c:pt>
                <c:pt idx="243">
                  <c:v>41531.0625</c:v>
                </c:pt>
                <c:pt idx="244">
                  <c:v>41531.083333333336</c:v>
                </c:pt>
                <c:pt idx="245">
                  <c:v>41531.104166666664</c:v>
                </c:pt>
                <c:pt idx="246">
                  <c:v>41531.125</c:v>
                </c:pt>
                <c:pt idx="247">
                  <c:v>41531.145833333336</c:v>
                </c:pt>
                <c:pt idx="248">
                  <c:v>41531.166666666664</c:v>
                </c:pt>
                <c:pt idx="249">
                  <c:v>41531.1875</c:v>
                </c:pt>
                <c:pt idx="250">
                  <c:v>41531.208333333336</c:v>
                </c:pt>
                <c:pt idx="251">
                  <c:v>41531.229166666664</c:v>
                </c:pt>
                <c:pt idx="252">
                  <c:v>41531.25</c:v>
                </c:pt>
                <c:pt idx="253">
                  <c:v>41531.270833333336</c:v>
                </c:pt>
                <c:pt idx="254">
                  <c:v>41531.291666666664</c:v>
                </c:pt>
                <c:pt idx="255">
                  <c:v>41531.3125</c:v>
                </c:pt>
                <c:pt idx="256">
                  <c:v>41531.333333333336</c:v>
                </c:pt>
                <c:pt idx="257">
                  <c:v>41531.354166666664</c:v>
                </c:pt>
                <c:pt idx="258">
                  <c:v>41531.375</c:v>
                </c:pt>
                <c:pt idx="259">
                  <c:v>41531.395833333336</c:v>
                </c:pt>
                <c:pt idx="260">
                  <c:v>41531.416666666664</c:v>
                </c:pt>
                <c:pt idx="261">
                  <c:v>41531.4375</c:v>
                </c:pt>
                <c:pt idx="262">
                  <c:v>41531.458333333336</c:v>
                </c:pt>
                <c:pt idx="263">
                  <c:v>41531.479166666664</c:v>
                </c:pt>
                <c:pt idx="264">
                  <c:v>41531.5</c:v>
                </c:pt>
                <c:pt idx="265">
                  <c:v>41531.520833333336</c:v>
                </c:pt>
                <c:pt idx="266">
                  <c:v>41531.541666666664</c:v>
                </c:pt>
                <c:pt idx="267">
                  <c:v>41531.5625</c:v>
                </c:pt>
                <c:pt idx="268">
                  <c:v>41531.583333333336</c:v>
                </c:pt>
                <c:pt idx="269">
                  <c:v>41531.604166666664</c:v>
                </c:pt>
                <c:pt idx="270">
                  <c:v>41531.625</c:v>
                </c:pt>
                <c:pt idx="271">
                  <c:v>41531.645833333336</c:v>
                </c:pt>
                <c:pt idx="272">
                  <c:v>41531.666666666664</c:v>
                </c:pt>
                <c:pt idx="273">
                  <c:v>41531.6875</c:v>
                </c:pt>
                <c:pt idx="274">
                  <c:v>41531.708333333336</c:v>
                </c:pt>
                <c:pt idx="275">
                  <c:v>41531.729166666664</c:v>
                </c:pt>
                <c:pt idx="276">
                  <c:v>41531.75</c:v>
                </c:pt>
                <c:pt idx="277">
                  <c:v>41531.770833333336</c:v>
                </c:pt>
                <c:pt idx="278">
                  <c:v>41531.791666666664</c:v>
                </c:pt>
                <c:pt idx="279">
                  <c:v>41531.8125</c:v>
                </c:pt>
                <c:pt idx="280">
                  <c:v>41531.833333333336</c:v>
                </c:pt>
                <c:pt idx="281">
                  <c:v>41531.854166666664</c:v>
                </c:pt>
                <c:pt idx="282">
                  <c:v>41531.875</c:v>
                </c:pt>
                <c:pt idx="283">
                  <c:v>41531.895833333336</c:v>
                </c:pt>
                <c:pt idx="284">
                  <c:v>41531.916666666664</c:v>
                </c:pt>
                <c:pt idx="285">
                  <c:v>41531.9375</c:v>
                </c:pt>
                <c:pt idx="286">
                  <c:v>41531.958333333336</c:v>
                </c:pt>
                <c:pt idx="287">
                  <c:v>41531.979166666664</c:v>
                </c:pt>
                <c:pt idx="288">
                  <c:v>41532</c:v>
                </c:pt>
                <c:pt idx="289">
                  <c:v>41532.020833333336</c:v>
                </c:pt>
                <c:pt idx="290">
                  <c:v>41532.041666666664</c:v>
                </c:pt>
                <c:pt idx="291">
                  <c:v>41532.0625</c:v>
                </c:pt>
                <c:pt idx="292">
                  <c:v>41532.083333333336</c:v>
                </c:pt>
                <c:pt idx="293">
                  <c:v>41532.104166666664</c:v>
                </c:pt>
                <c:pt idx="294">
                  <c:v>41532.125</c:v>
                </c:pt>
                <c:pt idx="295">
                  <c:v>41532.145833333336</c:v>
                </c:pt>
                <c:pt idx="296">
                  <c:v>41532.166666666664</c:v>
                </c:pt>
                <c:pt idx="297">
                  <c:v>41532.1875</c:v>
                </c:pt>
                <c:pt idx="298">
                  <c:v>41532.208333333336</c:v>
                </c:pt>
                <c:pt idx="299">
                  <c:v>41532.229166666664</c:v>
                </c:pt>
                <c:pt idx="300">
                  <c:v>41532.25</c:v>
                </c:pt>
                <c:pt idx="301">
                  <c:v>41532.270833333336</c:v>
                </c:pt>
                <c:pt idx="302">
                  <c:v>41532.291666666664</c:v>
                </c:pt>
                <c:pt idx="303">
                  <c:v>41532.3125</c:v>
                </c:pt>
                <c:pt idx="304">
                  <c:v>41532.333333333336</c:v>
                </c:pt>
                <c:pt idx="305">
                  <c:v>41532.354166666664</c:v>
                </c:pt>
                <c:pt idx="306">
                  <c:v>41532.375</c:v>
                </c:pt>
                <c:pt idx="307">
                  <c:v>41532.395833333336</c:v>
                </c:pt>
                <c:pt idx="308">
                  <c:v>41532.416666666664</c:v>
                </c:pt>
                <c:pt idx="309">
                  <c:v>41532.4375</c:v>
                </c:pt>
                <c:pt idx="310">
                  <c:v>41532.458333333336</c:v>
                </c:pt>
                <c:pt idx="311">
                  <c:v>41532.479166666664</c:v>
                </c:pt>
                <c:pt idx="312">
                  <c:v>41532.5</c:v>
                </c:pt>
                <c:pt idx="313">
                  <c:v>41532.520833333336</c:v>
                </c:pt>
                <c:pt idx="314">
                  <c:v>41532.541666666664</c:v>
                </c:pt>
                <c:pt idx="315">
                  <c:v>41532.5625</c:v>
                </c:pt>
                <c:pt idx="316">
                  <c:v>41532.583333333336</c:v>
                </c:pt>
                <c:pt idx="317">
                  <c:v>41532.604166666664</c:v>
                </c:pt>
                <c:pt idx="318">
                  <c:v>41532.625</c:v>
                </c:pt>
                <c:pt idx="319">
                  <c:v>41532.645833333336</c:v>
                </c:pt>
                <c:pt idx="320">
                  <c:v>41532.666666666664</c:v>
                </c:pt>
                <c:pt idx="321">
                  <c:v>41532.6875</c:v>
                </c:pt>
                <c:pt idx="322">
                  <c:v>41532.708333333336</c:v>
                </c:pt>
                <c:pt idx="323">
                  <c:v>41532.729166666664</c:v>
                </c:pt>
                <c:pt idx="324">
                  <c:v>41532.75</c:v>
                </c:pt>
                <c:pt idx="325">
                  <c:v>41532.770833333336</c:v>
                </c:pt>
                <c:pt idx="326">
                  <c:v>41532.791666666664</c:v>
                </c:pt>
                <c:pt idx="327">
                  <c:v>41532.8125</c:v>
                </c:pt>
                <c:pt idx="328">
                  <c:v>41532.833333333336</c:v>
                </c:pt>
                <c:pt idx="329">
                  <c:v>41532.854166666664</c:v>
                </c:pt>
                <c:pt idx="330">
                  <c:v>41532.875</c:v>
                </c:pt>
                <c:pt idx="331">
                  <c:v>41532.895833333336</c:v>
                </c:pt>
                <c:pt idx="332">
                  <c:v>41532.916666666664</c:v>
                </c:pt>
                <c:pt idx="333">
                  <c:v>41532.9375</c:v>
                </c:pt>
                <c:pt idx="334">
                  <c:v>41532.958333333336</c:v>
                </c:pt>
                <c:pt idx="335">
                  <c:v>41532.979166666664</c:v>
                </c:pt>
                <c:pt idx="336">
                  <c:v>41533</c:v>
                </c:pt>
                <c:pt idx="337">
                  <c:v>41533.020833333336</c:v>
                </c:pt>
                <c:pt idx="338">
                  <c:v>41533.041666666664</c:v>
                </c:pt>
                <c:pt idx="339">
                  <c:v>41533.0625</c:v>
                </c:pt>
                <c:pt idx="340">
                  <c:v>41533.083333333336</c:v>
                </c:pt>
                <c:pt idx="341">
                  <c:v>41533.104166666664</c:v>
                </c:pt>
                <c:pt idx="342">
                  <c:v>41533.125</c:v>
                </c:pt>
                <c:pt idx="343">
                  <c:v>41533.145833333336</c:v>
                </c:pt>
                <c:pt idx="344">
                  <c:v>41533.166666666664</c:v>
                </c:pt>
                <c:pt idx="345">
                  <c:v>41533.1875</c:v>
                </c:pt>
                <c:pt idx="346">
                  <c:v>41533.208333333336</c:v>
                </c:pt>
                <c:pt idx="347">
                  <c:v>41533.229166666664</c:v>
                </c:pt>
                <c:pt idx="348">
                  <c:v>41533.25</c:v>
                </c:pt>
                <c:pt idx="349">
                  <c:v>41533.270833333336</c:v>
                </c:pt>
                <c:pt idx="350">
                  <c:v>41533.291666666664</c:v>
                </c:pt>
                <c:pt idx="351">
                  <c:v>41533.3125</c:v>
                </c:pt>
                <c:pt idx="352">
                  <c:v>41533.333333333336</c:v>
                </c:pt>
                <c:pt idx="353">
                  <c:v>41533.354166666664</c:v>
                </c:pt>
                <c:pt idx="354">
                  <c:v>41533.375</c:v>
                </c:pt>
                <c:pt idx="355">
                  <c:v>41533.395833333336</c:v>
                </c:pt>
                <c:pt idx="356">
                  <c:v>41533.416666666664</c:v>
                </c:pt>
                <c:pt idx="357">
                  <c:v>41533.4375</c:v>
                </c:pt>
                <c:pt idx="358">
                  <c:v>41533.458333333336</c:v>
                </c:pt>
                <c:pt idx="359">
                  <c:v>41533.479166666664</c:v>
                </c:pt>
                <c:pt idx="360">
                  <c:v>41533.5</c:v>
                </c:pt>
                <c:pt idx="361">
                  <c:v>41533.520833333336</c:v>
                </c:pt>
                <c:pt idx="362">
                  <c:v>41533.541666666664</c:v>
                </c:pt>
                <c:pt idx="363">
                  <c:v>41533.5625</c:v>
                </c:pt>
                <c:pt idx="364">
                  <c:v>41533.583333333336</c:v>
                </c:pt>
                <c:pt idx="365">
                  <c:v>41533.604166666664</c:v>
                </c:pt>
                <c:pt idx="366">
                  <c:v>41533.625</c:v>
                </c:pt>
                <c:pt idx="367">
                  <c:v>41533.645833333336</c:v>
                </c:pt>
                <c:pt idx="368">
                  <c:v>41533.666666666664</c:v>
                </c:pt>
                <c:pt idx="369">
                  <c:v>41533.6875</c:v>
                </c:pt>
                <c:pt idx="370">
                  <c:v>41533.708333333336</c:v>
                </c:pt>
                <c:pt idx="371">
                  <c:v>41533.729166666664</c:v>
                </c:pt>
                <c:pt idx="372">
                  <c:v>41533.75</c:v>
                </c:pt>
                <c:pt idx="373">
                  <c:v>41533.770833333336</c:v>
                </c:pt>
                <c:pt idx="374">
                  <c:v>41533.791666666664</c:v>
                </c:pt>
                <c:pt idx="375">
                  <c:v>41533.8125</c:v>
                </c:pt>
                <c:pt idx="376">
                  <c:v>41533.833333333336</c:v>
                </c:pt>
                <c:pt idx="377">
                  <c:v>41533.854166666664</c:v>
                </c:pt>
                <c:pt idx="378">
                  <c:v>41533.875</c:v>
                </c:pt>
                <c:pt idx="379">
                  <c:v>41533.895833333336</c:v>
                </c:pt>
                <c:pt idx="380">
                  <c:v>41533.916666666664</c:v>
                </c:pt>
                <c:pt idx="381">
                  <c:v>41533.9375</c:v>
                </c:pt>
                <c:pt idx="382">
                  <c:v>41533.958333333336</c:v>
                </c:pt>
                <c:pt idx="383">
                  <c:v>41533.979166666664</c:v>
                </c:pt>
              </c:numCache>
            </c:numRef>
          </c:xVal>
          <c:yVal>
            <c:numRef>
              <c:f>Sep2013Poudre_Site_NFS!$M$6:$M$389</c:f>
              <c:numCache>
                <c:formatCode>General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0.68</c:v>
                </c:pt>
                <c:pt idx="103">
                  <c:v>0.51</c:v>
                </c:pt>
                <c:pt idx="104">
                  <c:v>2.0299999999999998</c:v>
                </c:pt>
                <c:pt idx="105">
                  <c:v>0.51</c:v>
                </c:pt>
                <c:pt idx="106">
                  <c:v>0.51</c:v>
                </c:pt>
                <c:pt idx="107">
                  <c:v>0.25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0.3</c:v>
                </c:pt>
                <c:pt idx="113">
                  <c:v>2.0299999999999998</c:v>
                </c:pt>
                <c:pt idx="114">
                  <c:v>0.51</c:v>
                </c:pt>
                <c:pt idx="115">
                  <c:v>0.51</c:v>
                </c:pt>
                <c:pt idx="116">
                  <c:v>0</c:v>
                </c:pt>
                <c:pt idx="117">
                  <c:v>0.2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0.03</c:v>
                </c:pt>
                <c:pt idx="134">
                  <c:v>0.25</c:v>
                </c:pt>
                <c:pt idx="135">
                  <c:v>0.51</c:v>
                </c:pt>
                <c:pt idx="136">
                  <c:v>0.25</c:v>
                </c:pt>
                <c:pt idx="137">
                  <c:v>0</c:v>
                </c:pt>
                <c:pt idx="138">
                  <c:v>0</c:v>
                </c:pt>
                <c:pt idx="139">
                  <c:v>2.69</c:v>
                </c:pt>
                <c:pt idx="140">
                  <c:v>5.08</c:v>
                </c:pt>
                <c:pt idx="141">
                  <c:v>3.3</c:v>
                </c:pt>
                <c:pt idx="142">
                  <c:v>4.32</c:v>
                </c:pt>
                <c:pt idx="143">
                  <c:v>2.0299999999999998</c:v>
                </c:pt>
                <c:pt idx="144">
                  <c:v>3.56</c:v>
                </c:pt>
                <c:pt idx="145">
                  <c:v>4.0599999999999996</c:v>
                </c:pt>
                <c:pt idx="146">
                  <c:v>3.56</c:v>
                </c:pt>
                <c:pt idx="147">
                  <c:v>2.54</c:v>
                </c:pt>
                <c:pt idx="148">
                  <c:v>3.3</c:v>
                </c:pt>
                <c:pt idx="149">
                  <c:v>3.3</c:v>
                </c:pt>
                <c:pt idx="150">
                  <c:v>3.56</c:v>
                </c:pt>
                <c:pt idx="151">
                  <c:v>4.0599999999999996</c:v>
                </c:pt>
                <c:pt idx="152">
                  <c:v>3.81</c:v>
                </c:pt>
                <c:pt idx="153">
                  <c:v>0.76</c:v>
                </c:pt>
                <c:pt idx="154">
                  <c:v>0.25</c:v>
                </c:pt>
                <c:pt idx="155">
                  <c:v>1.27</c:v>
                </c:pt>
                <c:pt idx="156">
                  <c:v>3.3</c:v>
                </c:pt>
                <c:pt idx="157">
                  <c:v>1.02</c:v>
                </c:pt>
                <c:pt idx="158">
                  <c:v>3.05</c:v>
                </c:pt>
                <c:pt idx="159">
                  <c:v>2.54</c:v>
                </c:pt>
                <c:pt idx="160">
                  <c:v>4.32</c:v>
                </c:pt>
                <c:pt idx="161">
                  <c:v>1.52</c:v>
                </c:pt>
                <c:pt idx="162">
                  <c:v>0.51</c:v>
                </c:pt>
                <c:pt idx="163">
                  <c:v>0.25</c:v>
                </c:pt>
                <c:pt idx="164">
                  <c:v>0</c:v>
                </c:pt>
                <c:pt idx="165">
                  <c:v>1.22</c:v>
                </c:pt>
                <c:pt idx="166">
                  <c:v>4.83</c:v>
                </c:pt>
                <c:pt idx="167">
                  <c:v>4.57</c:v>
                </c:pt>
                <c:pt idx="168">
                  <c:v>1.52</c:v>
                </c:pt>
                <c:pt idx="169">
                  <c:v>1.02</c:v>
                </c:pt>
                <c:pt idx="170">
                  <c:v>0.76</c:v>
                </c:pt>
                <c:pt idx="171">
                  <c:v>0</c:v>
                </c:pt>
                <c:pt idx="172">
                  <c:v>0.2</c:v>
                </c:pt>
                <c:pt idx="173">
                  <c:v>0</c:v>
                </c:pt>
                <c:pt idx="174">
                  <c:v>0</c:v>
                </c:pt>
                <c:pt idx="175">
                  <c:v>0.41</c:v>
                </c:pt>
                <c:pt idx="176">
                  <c:v>0.25</c:v>
                </c:pt>
                <c:pt idx="177">
                  <c:v>0.51</c:v>
                </c:pt>
                <c:pt idx="178">
                  <c:v>0.51</c:v>
                </c:pt>
                <c:pt idx="179">
                  <c:v>0.25</c:v>
                </c:pt>
                <c:pt idx="180">
                  <c:v>1.52</c:v>
                </c:pt>
                <c:pt idx="181">
                  <c:v>2.79</c:v>
                </c:pt>
                <c:pt idx="182">
                  <c:v>4.0599999999999996</c:v>
                </c:pt>
                <c:pt idx="183">
                  <c:v>2.79</c:v>
                </c:pt>
                <c:pt idx="184">
                  <c:v>4.83</c:v>
                </c:pt>
                <c:pt idx="185">
                  <c:v>1.27</c:v>
                </c:pt>
                <c:pt idx="186">
                  <c:v>0.25</c:v>
                </c:pt>
                <c:pt idx="187">
                  <c:v>3.56</c:v>
                </c:pt>
                <c:pt idx="188">
                  <c:v>1.02</c:v>
                </c:pt>
                <c:pt idx="189">
                  <c:v>1.27</c:v>
                </c:pt>
                <c:pt idx="190">
                  <c:v>2.0299999999999998</c:v>
                </c:pt>
                <c:pt idx="191">
                  <c:v>1.52</c:v>
                </c:pt>
                <c:pt idx="192">
                  <c:v>1.02</c:v>
                </c:pt>
                <c:pt idx="193">
                  <c:v>1.02</c:v>
                </c:pt>
                <c:pt idx="194">
                  <c:v>0.51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0.35</c:v>
                </c:pt>
                <c:pt idx="205">
                  <c:v>0.76</c:v>
                </c:pt>
                <c:pt idx="206">
                  <c:v>1.52</c:v>
                </c:pt>
                <c:pt idx="207">
                  <c:v>0</c:v>
                </c:pt>
                <c:pt idx="208">
                  <c:v>0.71</c:v>
                </c:pt>
                <c:pt idx="209">
                  <c:v>0.25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0.44</c:v>
                </c:pt>
                <c:pt idx="307">
                  <c:v>1.02</c:v>
                </c:pt>
                <c:pt idx="308">
                  <c:v>1.78</c:v>
                </c:pt>
                <c:pt idx="309">
                  <c:v>0.25</c:v>
                </c:pt>
                <c:pt idx="310">
                  <c:v>0.51</c:v>
                </c:pt>
                <c:pt idx="311">
                  <c:v>0.51</c:v>
                </c:pt>
                <c:pt idx="312">
                  <c:v>0.51</c:v>
                </c:pt>
                <c:pt idx="313">
                  <c:v>0.76</c:v>
                </c:pt>
                <c:pt idx="314">
                  <c:v>1.27</c:v>
                </c:pt>
                <c:pt idx="315">
                  <c:v>0.51</c:v>
                </c:pt>
                <c:pt idx="316">
                  <c:v>0.51</c:v>
                </c:pt>
                <c:pt idx="317">
                  <c:v>0.51</c:v>
                </c:pt>
                <c:pt idx="318">
                  <c:v>0.51</c:v>
                </c:pt>
                <c:pt idx="319">
                  <c:v>1.02</c:v>
                </c:pt>
                <c:pt idx="320">
                  <c:v>0.76</c:v>
                </c:pt>
                <c:pt idx="321">
                  <c:v>0.25</c:v>
                </c:pt>
                <c:pt idx="322">
                  <c:v>0.25</c:v>
                </c:pt>
                <c:pt idx="323">
                  <c:v>0.25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B5-4B64-B3C7-6C37F79B9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058592"/>
        <c:axId val="2134239648"/>
      </c:scatterChart>
      <c:valAx>
        <c:axId val="213505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239648"/>
        <c:crosses val="autoZero"/>
        <c:crossBetween val="midCat"/>
      </c:valAx>
      <c:valAx>
        <c:axId val="213423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058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211665</xdr:colOff>
      <xdr:row>4</xdr:row>
      <xdr:rowOff>175949</xdr:rowOff>
    </xdr:from>
    <xdr:to>
      <xdr:col>23</xdr:col>
      <xdr:colOff>107156</xdr:colOff>
      <xdr:row>43</xdr:row>
      <xdr:rowOff>96575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988483</xdr:colOff>
      <xdr:row>5</xdr:row>
      <xdr:rowOff>185207</xdr:rowOff>
    </xdr:from>
    <xdr:to>
      <xdr:col>23</xdr:col>
      <xdr:colOff>1607608</xdr:colOff>
      <xdr:row>29</xdr:row>
      <xdr:rowOff>166158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10584</xdr:colOff>
      <xdr:row>6</xdr:row>
      <xdr:rowOff>31750</xdr:rowOff>
    </xdr:from>
    <xdr:to>
      <xdr:col>27</xdr:col>
      <xdr:colOff>328084</xdr:colOff>
      <xdr:row>39</xdr:row>
      <xdr:rowOff>63500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310CC3B-8868-4A9A-AA39-5843FFA1C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9"/>
  <sheetViews>
    <sheetView tabSelected="1" zoomScale="80" zoomScaleNormal="80" workbookViewId="0">
      <selection activeCell="X4" sqref="X4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6.5703125" bestFit="1" customWidth="1"/>
    <col min="4" max="4" width="15.7109375" bestFit="1" customWidth="1"/>
    <col min="5" max="5" width="16.7109375" bestFit="1" customWidth="1"/>
    <col min="6" max="6" width="14" bestFit="1" customWidth="1"/>
    <col min="7" max="7" width="17" style="11" bestFit="1" customWidth="1"/>
    <col min="8" max="8" width="17.5703125" style="11" bestFit="1" customWidth="1"/>
    <col min="9" max="12" width="17.5703125" style="11" customWidth="1"/>
    <col min="14" max="14" width="17.42578125" bestFit="1" customWidth="1"/>
    <col min="15" max="15" width="16.85546875" bestFit="1" customWidth="1"/>
    <col min="16" max="16" width="17.5703125" bestFit="1" customWidth="1"/>
    <col min="17" max="17" width="15.5703125" bestFit="1" customWidth="1"/>
    <col min="19" max="19" width="22.140625" bestFit="1" customWidth="1"/>
    <col min="20" max="20" width="29.7109375" bestFit="1" customWidth="1"/>
    <col min="21" max="21" width="11.42578125" bestFit="1" customWidth="1"/>
  </cols>
  <sheetData>
    <row r="1" spans="1:22" x14ac:dyDescent="0.25">
      <c r="A1" t="s">
        <v>0</v>
      </c>
    </row>
    <row r="2" spans="1:22" x14ac:dyDescent="0.25">
      <c r="B2" t="s">
        <v>8</v>
      </c>
      <c r="C2" t="s">
        <v>9</v>
      </c>
      <c r="D2" t="s">
        <v>10</v>
      </c>
      <c r="E2" t="s">
        <v>11</v>
      </c>
      <c r="F2" t="s">
        <v>10</v>
      </c>
      <c r="N2" s="7"/>
      <c r="O2" s="8" t="s">
        <v>15</v>
      </c>
      <c r="P2" s="8" t="s">
        <v>16</v>
      </c>
      <c r="Q2" s="8" t="s">
        <v>18</v>
      </c>
      <c r="S2" s="12" t="s">
        <v>30</v>
      </c>
      <c r="T2" s="12" t="s">
        <v>31</v>
      </c>
      <c r="U2" s="12" t="s">
        <v>38</v>
      </c>
    </row>
    <row r="3" spans="1:22" ht="18" x14ac:dyDescent="0.35">
      <c r="A3" t="s">
        <v>1</v>
      </c>
      <c r="B3" t="s">
        <v>2</v>
      </c>
      <c r="C3" t="s">
        <v>3</v>
      </c>
      <c r="D3" t="s">
        <v>4</v>
      </c>
      <c r="E3" t="s">
        <v>12</v>
      </c>
      <c r="F3" t="s">
        <v>12</v>
      </c>
      <c r="G3" s="11" t="s">
        <v>34</v>
      </c>
      <c r="H3" s="11" t="s">
        <v>16</v>
      </c>
      <c r="I3" s="11" t="s">
        <v>33</v>
      </c>
      <c r="J3" s="11" t="s">
        <v>35</v>
      </c>
      <c r="K3" s="11" t="s">
        <v>36</v>
      </c>
      <c r="L3" s="11" t="s">
        <v>37</v>
      </c>
      <c r="N3" s="3" t="s">
        <v>14</v>
      </c>
      <c r="O3" s="4">
        <f>SUM(B6:B389)</f>
        <v>168.14799999999988</v>
      </c>
      <c r="P3" s="5" t="s">
        <v>17</v>
      </c>
      <c r="Q3" s="5" t="s">
        <v>17</v>
      </c>
      <c r="S3" s="13">
        <v>1.4981411486612606</v>
      </c>
      <c r="T3" s="13">
        <v>0.2336185837361153</v>
      </c>
      <c r="U3" s="13">
        <f>1-SUM(K6:K389)/SUM(L6:L389)</f>
        <v>0.85262449631542847</v>
      </c>
      <c r="V3">
        <f>T3*24</f>
        <v>5.6068460096667669</v>
      </c>
    </row>
    <row r="4" spans="1:22" x14ac:dyDescent="0.25">
      <c r="A4" t="s">
        <v>5</v>
      </c>
      <c r="B4" t="s">
        <v>6</v>
      </c>
      <c r="C4" t="s">
        <v>6</v>
      </c>
      <c r="D4" t="s">
        <v>6</v>
      </c>
      <c r="E4" t="s">
        <v>6</v>
      </c>
      <c r="F4" t="s">
        <v>6</v>
      </c>
      <c r="G4" s="11" t="s">
        <v>32</v>
      </c>
      <c r="H4" s="11" t="s">
        <v>32</v>
      </c>
      <c r="I4" s="11" t="s">
        <v>32</v>
      </c>
      <c r="J4" s="11" t="s">
        <v>32</v>
      </c>
      <c r="N4" s="3" t="s">
        <v>13</v>
      </c>
      <c r="O4" s="4">
        <f>SUM(D6:D389)</f>
        <v>145.542</v>
      </c>
      <c r="P4" s="4">
        <f>$O$3-O4</f>
        <v>22.605999999999881</v>
      </c>
      <c r="Q4" s="6">
        <f>P4/$O$3</f>
        <v>0.13444108761329243</v>
      </c>
    </row>
    <row r="5" spans="1:22" x14ac:dyDescent="0.25">
      <c r="B5" t="s">
        <v>7</v>
      </c>
      <c r="C5" t="s">
        <v>7</v>
      </c>
      <c r="D5" t="s">
        <v>7</v>
      </c>
    </row>
    <row r="6" spans="1:22" x14ac:dyDescent="0.25">
      <c r="A6" s="1">
        <v>41526</v>
      </c>
      <c r="B6">
        <v>0</v>
      </c>
      <c r="C6">
        <v>0</v>
      </c>
      <c r="D6">
        <v>0</v>
      </c>
      <c r="E6">
        <f t="shared" ref="E6:E69" si="0">$B6-C6</f>
        <v>0</v>
      </c>
      <c r="F6">
        <f t="shared" ref="F6:F69" si="1">$B6-D6</f>
        <v>0</v>
      </c>
      <c r="G6" s="14">
        <f>IF(I5+B6&gt;$S$3,$S$3,I5+B6)</f>
        <v>0</v>
      </c>
      <c r="H6" s="14">
        <f>G6-I5</f>
        <v>0</v>
      </c>
      <c r="I6" s="14">
        <f>IF(G6-$T$3/2&lt;0,G6-0,G6-$T$3/2)</f>
        <v>0</v>
      </c>
      <c r="J6" s="14">
        <f>IF(B6-H6&lt;0,0,B6-H6)</f>
        <v>0</v>
      </c>
      <c r="K6" s="14">
        <f>(J6-D6)^2</f>
        <v>0</v>
      </c>
      <c r="L6" s="14">
        <f>(D6-AVERAGE($D$6:$D$389))^2</f>
        <v>0.14365284399414063</v>
      </c>
    </row>
    <row r="7" spans="1:22" x14ac:dyDescent="0.25">
      <c r="A7" s="1">
        <v>41526.020833333336</v>
      </c>
      <c r="B7">
        <v>0</v>
      </c>
      <c r="C7">
        <v>0</v>
      </c>
      <c r="D7">
        <v>0</v>
      </c>
      <c r="E7">
        <f t="shared" si="0"/>
        <v>0</v>
      </c>
      <c r="F7">
        <f t="shared" si="1"/>
        <v>0</v>
      </c>
      <c r="G7" s="14">
        <f t="shared" ref="G7:G70" si="2">IF(I6+B7&gt;$S$3,$S$3,I6+B7)</f>
        <v>0</v>
      </c>
      <c r="H7" s="14">
        <f t="shared" ref="H7:H70" si="3">G7-I6</f>
        <v>0</v>
      </c>
      <c r="I7" s="14">
        <f>IF(G7-$T$3/2&lt;0,G7-0,G7-$T$3/2)</f>
        <v>0</v>
      </c>
      <c r="J7" s="14">
        <f t="shared" ref="J7:J70" si="4">IF(B7-H7&lt;0,0,B7-H7)</f>
        <v>0</v>
      </c>
      <c r="K7" s="14">
        <f t="shared" ref="K7:K70" si="5">(J7-D7)^2</f>
        <v>0</v>
      </c>
      <c r="L7" s="14">
        <f t="shared" ref="L7:L70" si="6">(D7-AVERAGE($D$6:$D$389))^2</f>
        <v>0.14365284399414063</v>
      </c>
    </row>
    <row r="8" spans="1:22" x14ac:dyDescent="0.25">
      <c r="A8" s="1">
        <v>41526.041666666664</v>
      </c>
      <c r="B8">
        <v>0</v>
      </c>
      <c r="C8">
        <v>0</v>
      </c>
      <c r="D8">
        <v>0</v>
      </c>
      <c r="E8">
        <f t="shared" si="0"/>
        <v>0</v>
      </c>
      <c r="F8">
        <f t="shared" si="1"/>
        <v>0</v>
      </c>
      <c r="G8" s="14">
        <f t="shared" si="2"/>
        <v>0</v>
      </c>
      <c r="H8" s="14">
        <f t="shared" si="3"/>
        <v>0</v>
      </c>
      <c r="I8" s="14">
        <f t="shared" ref="I8:I71" si="7">IF(G8-$T$3/2&lt;0,G8-0,G8-$T$3/2)</f>
        <v>0</v>
      </c>
      <c r="J8" s="14">
        <f t="shared" si="4"/>
        <v>0</v>
      </c>
      <c r="K8" s="14">
        <f t="shared" si="5"/>
        <v>0</v>
      </c>
      <c r="L8" s="14">
        <f t="shared" si="6"/>
        <v>0.14365284399414063</v>
      </c>
    </row>
    <row r="9" spans="1:22" x14ac:dyDescent="0.25">
      <c r="A9" s="1">
        <v>41526.0625</v>
      </c>
      <c r="B9">
        <v>0</v>
      </c>
      <c r="C9">
        <v>0</v>
      </c>
      <c r="D9">
        <v>0</v>
      </c>
      <c r="E9">
        <f t="shared" si="0"/>
        <v>0</v>
      </c>
      <c r="F9">
        <f t="shared" si="1"/>
        <v>0</v>
      </c>
      <c r="G9" s="14">
        <f t="shared" si="2"/>
        <v>0</v>
      </c>
      <c r="H9" s="14">
        <f t="shared" si="3"/>
        <v>0</v>
      </c>
      <c r="I9" s="14">
        <f t="shared" si="7"/>
        <v>0</v>
      </c>
      <c r="J9" s="14">
        <f t="shared" si="4"/>
        <v>0</v>
      </c>
      <c r="K9" s="14">
        <f t="shared" si="5"/>
        <v>0</v>
      </c>
      <c r="L9" s="14">
        <f t="shared" si="6"/>
        <v>0.14365284399414063</v>
      </c>
    </row>
    <row r="10" spans="1:22" x14ac:dyDescent="0.25">
      <c r="A10" s="1">
        <v>41526.083333333336</v>
      </c>
      <c r="B10">
        <v>0</v>
      </c>
      <c r="C10">
        <v>0</v>
      </c>
      <c r="D10">
        <v>0</v>
      </c>
      <c r="E10">
        <f t="shared" si="0"/>
        <v>0</v>
      </c>
      <c r="F10">
        <f t="shared" si="1"/>
        <v>0</v>
      </c>
      <c r="G10" s="14">
        <f t="shared" si="2"/>
        <v>0</v>
      </c>
      <c r="H10" s="14">
        <f t="shared" si="3"/>
        <v>0</v>
      </c>
      <c r="I10" s="14">
        <f t="shared" si="7"/>
        <v>0</v>
      </c>
      <c r="J10" s="14">
        <f t="shared" si="4"/>
        <v>0</v>
      </c>
      <c r="K10" s="14">
        <f t="shared" si="5"/>
        <v>0</v>
      </c>
      <c r="L10" s="14">
        <f t="shared" si="6"/>
        <v>0.14365284399414063</v>
      </c>
    </row>
    <row r="11" spans="1:22" x14ac:dyDescent="0.25">
      <c r="A11" s="1">
        <v>41526.104166666664</v>
      </c>
      <c r="B11">
        <v>0</v>
      </c>
      <c r="C11">
        <v>0</v>
      </c>
      <c r="D11">
        <v>0</v>
      </c>
      <c r="E11">
        <f t="shared" si="0"/>
        <v>0</v>
      </c>
      <c r="F11">
        <f t="shared" si="1"/>
        <v>0</v>
      </c>
      <c r="G11" s="14">
        <f t="shared" si="2"/>
        <v>0</v>
      </c>
      <c r="H11" s="14">
        <f t="shared" si="3"/>
        <v>0</v>
      </c>
      <c r="I11" s="14">
        <f t="shared" si="7"/>
        <v>0</v>
      </c>
      <c r="J11" s="14">
        <f t="shared" si="4"/>
        <v>0</v>
      </c>
      <c r="K11" s="14">
        <f t="shared" si="5"/>
        <v>0</v>
      </c>
      <c r="L11" s="14">
        <f t="shared" si="6"/>
        <v>0.14365284399414063</v>
      </c>
    </row>
    <row r="12" spans="1:22" x14ac:dyDescent="0.25">
      <c r="A12" s="1">
        <v>41526.125</v>
      </c>
      <c r="B12">
        <v>0</v>
      </c>
      <c r="C12">
        <v>0</v>
      </c>
      <c r="D12">
        <v>0</v>
      </c>
      <c r="E12">
        <f t="shared" si="0"/>
        <v>0</v>
      </c>
      <c r="F12">
        <f t="shared" si="1"/>
        <v>0</v>
      </c>
      <c r="G12" s="14">
        <f t="shared" si="2"/>
        <v>0</v>
      </c>
      <c r="H12" s="14">
        <f t="shared" si="3"/>
        <v>0</v>
      </c>
      <c r="I12" s="14">
        <f t="shared" si="7"/>
        <v>0</v>
      </c>
      <c r="J12" s="14">
        <f t="shared" si="4"/>
        <v>0</v>
      </c>
      <c r="K12" s="14">
        <f t="shared" si="5"/>
        <v>0</v>
      </c>
      <c r="L12" s="14">
        <f t="shared" si="6"/>
        <v>0.14365284399414063</v>
      </c>
    </row>
    <row r="13" spans="1:22" x14ac:dyDescent="0.25">
      <c r="A13" s="1">
        <v>41526.145833333336</v>
      </c>
      <c r="B13">
        <v>0</v>
      </c>
      <c r="C13">
        <v>0</v>
      </c>
      <c r="D13">
        <v>0</v>
      </c>
      <c r="E13">
        <f t="shared" si="0"/>
        <v>0</v>
      </c>
      <c r="F13">
        <f t="shared" si="1"/>
        <v>0</v>
      </c>
      <c r="G13" s="14">
        <f t="shared" si="2"/>
        <v>0</v>
      </c>
      <c r="H13" s="14">
        <f t="shared" si="3"/>
        <v>0</v>
      </c>
      <c r="I13" s="14">
        <f t="shared" si="7"/>
        <v>0</v>
      </c>
      <c r="J13" s="14">
        <f t="shared" si="4"/>
        <v>0</v>
      </c>
      <c r="K13" s="14">
        <f t="shared" si="5"/>
        <v>0</v>
      </c>
      <c r="L13" s="14">
        <f t="shared" si="6"/>
        <v>0.14365284399414063</v>
      </c>
    </row>
    <row r="14" spans="1:22" x14ac:dyDescent="0.25">
      <c r="A14" s="1">
        <v>41526.166666666664</v>
      </c>
      <c r="B14">
        <v>0</v>
      </c>
      <c r="C14">
        <v>0</v>
      </c>
      <c r="D14">
        <v>0</v>
      </c>
      <c r="E14">
        <f t="shared" si="0"/>
        <v>0</v>
      </c>
      <c r="F14">
        <f t="shared" si="1"/>
        <v>0</v>
      </c>
      <c r="G14" s="14">
        <f t="shared" si="2"/>
        <v>0</v>
      </c>
      <c r="H14" s="14">
        <f t="shared" si="3"/>
        <v>0</v>
      </c>
      <c r="I14" s="14">
        <f t="shared" si="7"/>
        <v>0</v>
      </c>
      <c r="J14" s="14">
        <f t="shared" si="4"/>
        <v>0</v>
      </c>
      <c r="K14" s="14">
        <f t="shared" si="5"/>
        <v>0</v>
      </c>
      <c r="L14" s="14">
        <f t="shared" si="6"/>
        <v>0.14365284399414063</v>
      </c>
    </row>
    <row r="15" spans="1:22" x14ac:dyDescent="0.25">
      <c r="A15" s="1">
        <v>41526.1875</v>
      </c>
      <c r="B15">
        <v>0</v>
      </c>
      <c r="C15">
        <v>0</v>
      </c>
      <c r="D15">
        <v>0</v>
      </c>
      <c r="E15">
        <f t="shared" si="0"/>
        <v>0</v>
      </c>
      <c r="F15">
        <f t="shared" si="1"/>
        <v>0</v>
      </c>
      <c r="G15" s="14">
        <f t="shared" si="2"/>
        <v>0</v>
      </c>
      <c r="H15" s="14">
        <f t="shared" si="3"/>
        <v>0</v>
      </c>
      <c r="I15" s="14">
        <f t="shared" si="7"/>
        <v>0</v>
      </c>
      <c r="J15" s="14">
        <f t="shared" si="4"/>
        <v>0</v>
      </c>
      <c r="K15" s="14">
        <f t="shared" si="5"/>
        <v>0</v>
      </c>
      <c r="L15" s="14">
        <f t="shared" si="6"/>
        <v>0.14365284399414063</v>
      </c>
    </row>
    <row r="16" spans="1:22" x14ac:dyDescent="0.25">
      <c r="A16" s="1">
        <v>41526.208333333336</v>
      </c>
      <c r="B16">
        <v>0</v>
      </c>
      <c r="C16">
        <v>0</v>
      </c>
      <c r="D16">
        <v>0</v>
      </c>
      <c r="E16">
        <f t="shared" si="0"/>
        <v>0</v>
      </c>
      <c r="F16">
        <f t="shared" si="1"/>
        <v>0</v>
      </c>
      <c r="G16" s="14">
        <f t="shared" si="2"/>
        <v>0</v>
      </c>
      <c r="H16" s="14">
        <f t="shared" si="3"/>
        <v>0</v>
      </c>
      <c r="I16" s="14">
        <f t="shared" si="7"/>
        <v>0</v>
      </c>
      <c r="J16" s="14">
        <f t="shared" si="4"/>
        <v>0</v>
      </c>
      <c r="K16" s="14">
        <f t="shared" si="5"/>
        <v>0</v>
      </c>
      <c r="L16" s="14">
        <f t="shared" si="6"/>
        <v>0.14365284399414063</v>
      </c>
    </row>
    <row r="17" spans="1:12" x14ac:dyDescent="0.25">
      <c r="A17" s="1">
        <v>41526.229166666664</v>
      </c>
      <c r="B17">
        <v>0</v>
      </c>
      <c r="C17">
        <v>0</v>
      </c>
      <c r="D17">
        <v>0</v>
      </c>
      <c r="E17">
        <f t="shared" si="0"/>
        <v>0</v>
      </c>
      <c r="F17">
        <f t="shared" si="1"/>
        <v>0</v>
      </c>
      <c r="G17" s="14">
        <f t="shared" si="2"/>
        <v>0</v>
      </c>
      <c r="H17" s="14">
        <f t="shared" si="3"/>
        <v>0</v>
      </c>
      <c r="I17" s="14">
        <f t="shared" si="7"/>
        <v>0</v>
      </c>
      <c r="J17" s="14">
        <f t="shared" si="4"/>
        <v>0</v>
      </c>
      <c r="K17" s="14">
        <f t="shared" si="5"/>
        <v>0</v>
      </c>
      <c r="L17" s="14">
        <f t="shared" si="6"/>
        <v>0.14365284399414063</v>
      </c>
    </row>
    <row r="18" spans="1:12" x14ac:dyDescent="0.25">
      <c r="A18" s="1">
        <v>41526.25</v>
      </c>
      <c r="B18">
        <v>0</v>
      </c>
      <c r="C18">
        <v>0</v>
      </c>
      <c r="D18">
        <v>0</v>
      </c>
      <c r="E18">
        <f t="shared" si="0"/>
        <v>0</v>
      </c>
      <c r="F18">
        <f t="shared" si="1"/>
        <v>0</v>
      </c>
      <c r="G18" s="14">
        <f t="shared" si="2"/>
        <v>0</v>
      </c>
      <c r="H18" s="14">
        <f t="shared" si="3"/>
        <v>0</v>
      </c>
      <c r="I18" s="14">
        <f t="shared" si="7"/>
        <v>0</v>
      </c>
      <c r="J18" s="14">
        <f t="shared" si="4"/>
        <v>0</v>
      </c>
      <c r="K18" s="14">
        <f t="shared" si="5"/>
        <v>0</v>
      </c>
      <c r="L18" s="14">
        <f t="shared" si="6"/>
        <v>0.14365284399414063</v>
      </c>
    </row>
    <row r="19" spans="1:12" x14ac:dyDescent="0.25">
      <c r="A19" s="1">
        <v>41526.270833333336</v>
      </c>
      <c r="B19">
        <v>0</v>
      </c>
      <c r="C19">
        <v>0</v>
      </c>
      <c r="D19">
        <v>0</v>
      </c>
      <c r="E19">
        <f t="shared" si="0"/>
        <v>0</v>
      </c>
      <c r="F19">
        <f t="shared" si="1"/>
        <v>0</v>
      </c>
      <c r="G19" s="14">
        <f t="shared" si="2"/>
        <v>0</v>
      </c>
      <c r="H19" s="14">
        <f t="shared" si="3"/>
        <v>0</v>
      </c>
      <c r="I19" s="14">
        <f t="shared" si="7"/>
        <v>0</v>
      </c>
      <c r="J19" s="14">
        <f t="shared" si="4"/>
        <v>0</v>
      </c>
      <c r="K19" s="14">
        <f t="shared" si="5"/>
        <v>0</v>
      </c>
      <c r="L19" s="14">
        <f t="shared" si="6"/>
        <v>0.14365284399414063</v>
      </c>
    </row>
    <row r="20" spans="1:12" x14ac:dyDescent="0.25">
      <c r="A20" s="1">
        <v>41526.291666666664</v>
      </c>
      <c r="B20">
        <v>0</v>
      </c>
      <c r="C20">
        <v>0</v>
      </c>
      <c r="D20">
        <v>0</v>
      </c>
      <c r="E20">
        <f t="shared" si="0"/>
        <v>0</v>
      </c>
      <c r="F20">
        <f t="shared" si="1"/>
        <v>0</v>
      </c>
      <c r="G20" s="14">
        <f t="shared" si="2"/>
        <v>0</v>
      </c>
      <c r="H20" s="14">
        <f t="shared" si="3"/>
        <v>0</v>
      </c>
      <c r="I20" s="14">
        <f t="shared" si="7"/>
        <v>0</v>
      </c>
      <c r="J20" s="14">
        <f t="shared" si="4"/>
        <v>0</v>
      </c>
      <c r="K20" s="14">
        <f t="shared" si="5"/>
        <v>0</v>
      </c>
      <c r="L20" s="14">
        <f t="shared" si="6"/>
        <v>0.14365284399414063</v>
      </c>
    </row>
    <row r="21" spans="1:12" x14ac:dyDescent="0.25">
      <c r="A21" s="1">
        <v>41526.3125</v>
      </c>
      <c r="B21">
        <v>0</v>
      </c>
      <c r="C21">
        <v>0</v>
      </c>
      <c r="D21">
        <v>0</v>
      </c>
      <c r="E21">
        <f t="shared" si="0"/>
        <v>0</v>
      </c>
      <c r="F21">
        <f t="shared" si="1"/>
        <v>0</v>
      </c>
      <c r="G21" s="14">
        <f t="shared" si="2"/>
        <v>0</v>
      </c>
      <c r="H21" s="14">
        <f t="shared" si="3"/>
        <v>0</v>
      </c>
      <c r="I21" s="14">
        <f t="shared" si="7"/>
        <v>0</v>
      </c>
      <c r="J21" s="14">
        <f t="shared" si="4"/>
        <v>0</v>
      </c>
      <c r="K21" s="14">
        <f t="shared" si="5"/>
        <v>0</v>
      </c>
      <c r="L21" s="14">
        <f t="shared" si="6"/>
        <v>0.14365284399414063</v>
      </c>
    </row>
    <row r="22" spans="1:12" x14ac:dyDescent="0.25">
      <c r="A22" s="1">
        <v>41526.333333333336</v>
      </c>
      <c r="B22">
        <v>0</v>
      </c>
      <c r="C22">
        <v>0</v>
      </c>
      <c r="D22">
        <v>0</v>
      </c>
      <c r="E22">
        <f t="shared" si="0"/>
        <v>0</v>
      </c>
      <c r="F22">
        <f t="shared" si="1"/>
        <v>0</v>
      </c>
      <c r="G22" s="14">
        <f t="shared" si="2"/>
        <v>0</v>
      </c>
      <c r="H22" s="14">
        <f t="shared" si="3"/>
        <v>0</v>
      </c>
      <c r="I22" s="14">
        <f t="shared" si="7"/>
        <v>0</v>
      </c>
      <c r="J22" s="14">
        <f t="shared" si="4"/>
        <v>0</v>
      </c>
      <c r="K22" s="14">
        <f t="shared" si="5"/>
        <v>0</v>
      </c>
      <c r="L22" s="14">
        <f t="shared" si="6"/>
        <v>0.14365284399414063</v>
      </c>
    </row>
    <row r="23" spans="1:12" x14ac:dyDescent="0.25">
      <c r="A23" s="1">
        <v>41526.354166666664</v>
      </c>
      <c r="B23">
        <v>0</v>
      </c>
      <c r="C23">
        <v>0</v>
      </c>
      <c r="D23">
        <v>0</v>
      </c>
      <c r="E23">
        <f t="shared" si="0"/>
        <v>0</v>
      </c>
      <c r="F23">
        <f t="shared" si="1"/>
        <v>0</v>
      </c>
      <c r="G23" s="14">
        <f t="shared" si="2"/>
        <v>0</v>
      </c>
      <c r="H23" s="14">
        <f t="shared" si="3"/>
        <v>0</v>
      </c>
      <c r="I23" s="14">
        <f t="shared" si="7"/>
        <v>0</v>
      </c>
      <c r="J23" s="14">
        <f t="shared" si="4"/>
        <v>0</v>
      </c>
      <c r="K23" s="14">
        <f t="shared" si="5"/>
        <v>0</v>
      </c>
      <c r="L23" s="14">
        <f t="shared" si="6"/>
        <v>0.14365284399414063</v>
      </c>
    </row>
    <row r="24" spans="1:12" x14ac:dyDescent="0.25">
      <c r="A24" s="1">
        <v>41526.375</v>
      </c>
      <c r="B24">
        <v>0</v>
      </c>
      <c r="C24">
        <v>0</v>
      </c>
      <c r="D24">
        <v>0</v>
      </c>
      <c r="E24">
        <f t="shared" si="0"/>
        <v>0</v>
      </c>
      <c r="F24">
        <f t="shared" si="1"/>
        <v>0</v>
      </c>
      <c r="G24" s="14">
        <f t="shared" si="2"/>
        <v>0</v>
      </c>
      <c r="H24" s="14">
        <f t="shared" si="3"/>
        <v>0</v>
      </c>
      <c r="I24" s="14">
        <f t="shared" si="7"/>
        <v>0</v>
      </c>
      <c r="J24" s="14">
        <f t="shared" si="4"/>
        <v>0</v>
      </c>
      <c r="K24" s="14">
        <f t="shared" si="5"/>
        <v>0</v>
      </c>
      <c r="L24" s="14">
        <f t="shared" si="6"/>
        <v>0.14365284399414063</v>
      </c>
    </row>
    <row r="25" spans="1:12" x14ac:dyDescent="0.25">
      <c r="A25" s="1">
        <v>41526.395833333336</v>
      </c>
      <c r="B25">
        <v>0</v>
      </c>
      <c r="C25">
        <v>0</v>
      </c>
      <c r="D25">
        <v>0</v>
      </c>
      <c r="E25">
        <f t="shared" si="0"/>
        <v>0</v>
      </c>
      <c r="F25">
        <f t="shared" si="1"/>
        <v>0</v>
      </c>
      <c r="G25" s="14">
        <f t="shared" si="2"/>
        <v>0</v>
      </c>
      <c r="H25" s="14">
        <f t="shared" si="3"/>
        <v>0</v>
      </c>
      <c r="I25" s="14">
        <f t="shared" si="7"/>
        <v>0</v>
      </c>
      <c r="J25" s="14">
        <f t="shared" si="4"/>
        <v>0</v>
      </c>
      <c r="K25" s="14">
        <f t="shared" si="5"/>
        <v>0</v>
      </c>
      <c r="L25" s="14">
        <f t="shared" si="6"/>
        <v>0.14365284399414063</v>
      </c>
    </row>
    <row r="26" spans="1:12" x14ac:dyDescent="0.25">
      <c r="A26" s="1">
        <v>41526.416666666664</v>
      </c>
      <c r="B26">
        <v>0</v>
      </c>
      <c r="C26">
        <v>0</v>
      </c>
      <c r="D26">
        <v>0</v>
      </c>
      <c r="E26">
        <f t="shared" si="0"/>
        <v>0</v>
      </c>
      <c r="F26">
        <f t="shared" si="1"/>
        <v>0</v>
      </c>
      <c r="G26" s="14">
        <f t="shared" si="2"/>
        <v>0</v>
      </c>
      <c r="H26" s="14">
        <f t="shared" si="3"/>
        <v>0</v>
      </c>
      <c r="I26" s="14">
        <f t="shared" si="7"/>
        <v>0</v>
      </c>
      <c r="J26" s="14">
        <f t="shared" si="4"/>
        <v>0</v>
      </c>
      <c r="K26" s="14">
        <f t="shared" si="5"/>
        <v>0</v>
      </c>
      <c r="L26" s="14">
        <f t="shared" si="6"/>
        <v>0.14365284399414063</v>
      </c>
    </row>
    <row r="27" spans="1:12" x14ac:dyDescent="0.25">
      <c r="A27" s="1">
        <v>41526.4375</v>
      </c>
      <c r="B27">
        <v>0</v>
      </c>
      <c r="C27">
        <v>0</v>
      </c>
      <c r="D27">
        <v>0</v>
      </c>
      <c r="E27">
        <f t="shared" si="0"/>
        <v>0</v>
      </c>
      <c r="F27">
        <f t="shared" si="1"/>
        <v>0</v>
      </c>
      <c r="G27" s="14">
        <f t="shared" si="2"/>
        <v>0</v>
      </c>
      <c r="H27" s="14">
        <f t="shared" si="3"/>
        <v>0</v>
      </c>
      <c r="I27" s="14">
        <f t="shared" si="7"/>
        <v>0</v>
      </c>
      <c r="J27" s="14">
        <f t="shared" si="4"/>
        <v>0</v>
      </c>
      <c r="K27" s="14">
        <f t="shared" si="5"/>
        <v>0</v>
      </c>
      <c r="L27" s="14">
        <f t="shared" si="6"/>
        <v>0.14365284399414063</v>
      </c>
    </row>
    <row r="28" spans="1:12" x14ac:dyDescent="0.25">
      <c r="A28" s="1">
        <v>41526.458333333336</v>
      </c>
      <c r="B28">
        <v>0</v>
      </c>
      <c r="C28">
        <v>0</v>
      </c>
      <c r="D28">
        <v>0</v>
      </c>
      <c r="E28">
        <f t="shared" si="0"/>
        <v>0</v>
      </c>
      <c r="F28">
        <f t="shared" si="1"/>
        <v>0</v>
      </c>
      <c r="G28" s="14">
        <f t="shared" si="2"/>
        <v>0</v>
      </c>
      <c r="H28" s="14">
        <f t="shared" si="3"/>
        <v>0</v>
      </c>
      <c r="I28" s="14">
        <f t="shared" si="7"/>
        <v>0</v>
      </c>
      <c r="J28" s="14">
        <f t="shared" si="4"/>
        <v>0</v>
      </c>
      <c r="K28" s="14">
        <f t="shared" si="5"/>
        <v>0</v>
      </c>
      <c r="L28" s="14">
        <f t="shared" si="6"/>
        <v>0.14365284399414063</v>
      </c>
    </row>
    <row r="29" spans="1:12" x14ac:dyDescent="0.25">
      <c r="A29" s="1">
        <v>41526.479166666664</v>
      </c>
      <c r="B29">
        <v>0</v>
      </c>
      <c r="C29">
        <v>0</v>
      </c>
      <c r="D29">
        <v>0</v>
      </c>
      <c r="E29">
        <f t="shared" si="0"/>
        <v>0</v>
      </c>
      <c r="F29">
        <f t="shared" si="1"/>
        <v>0</v>
      </c>
      <c r="G29" s="14">
        <f t="shared" si="2"/>
        <v>0</v>
      </c>
      <c r="H29" s="14">
        <f t="shared" si="3"/>
        <v>0</v>
      </c>
      <c r="I29" s="14">
        <f t="shared" si="7"/>
        <v>0</v>
      </c>
      <c r="J29" s="14">
        <f t="shared" si="4"/>
        <v>0</v>
      </c>
      <c r="K29" s="14">
        <f t="shared" si="5"/>
        <v>0</v>
      </c>
      <c r="L29" s="14">
        <f t="shared" si="6"/>
        <v>0.14365284399414063</v>
      </c>
    </row>
    <row r="30" spans="1:12" x14ac:dyDescent="0.25">
      <c r="A30" s="1">
        <v>41526.5</v>
      </c>
      <c r="B30">
        <v>0</v>
      </c>
      <c r="C30">
        <v>0</v>
      </c>
      <c r="D30">
        <v>0</v>
      </c>
      <c r="E30">
        <f t="shared" si="0"/>
        <v>0</v>
      </c>
      <c r="F30">
        <f t="shared" si="1"/>
        <v>0</v>
      </c>
      <c r="G30" s="14">
        <f t="shared" si="2"/>
        <v>0</v>
      </c>
      <c r="H30" s="14">
        <f t="shared" si="3"/>
        <v>0</v>
      </c>
      <c r="I30" s="14">
        <f t="shared" si="7"/>
        <v>0</v>
      </c>
      <c r="J30" s="14">
        <f t="shared" si="4"/>
        <v>0</v>
      </c>
      <c r="K30" s="14">
        <f t="shared" si="5"/>
        <v>0</v>
      </c>
      <c r="L30" s="14">
        <f t="shared" si="6"/>
        <v>0.14365284399414063</v>
      </c>
    </row>
    <row r="31" spans="1:12" x14ac:dyDescent="0.25">
      <c r="A31" s="1">
        <v>41526.520833333336</v>
      </c>
      <c r="B31">
        <v>0</v>
      </c>
      <c r="C31">
        <v>0</v>
      </c>
      <c r="D31">
        <v>0</v>
      </c>
      <c r="E31">
        <f t="shared" si="0"/>
        <v>0</v>
      </c>
      <c r="F31">
        <f t="shared" si="1"/>
        <v>0</v>
      </c>
      <c r="G31" s="14">
        <f t="shared" si="2"/>
        <v>0</v>
      </c>
      <c r="H31" s="14">
        <f t="shared" si="3"/>
        <v>0</v>
      </c>
      <c r="I31" s="14">
        <f t="shared" si="7"/>
        <v>0</v>
      </c>
      <c r="J31" s="14">
        <f t="shared" si="4"/>
        <v>0</v>
      </c>
      <c r="K31" s="14">
        <f t="shared" si="5"/>
        <v>0</v>
      </c>
      <c r="L31" s="14">
        <f t="shared" si="6"/>
        <v>0.14365284399414063</v>
      </c>
    </row>
    <row r="32" spans="1:12" x14ac:dyDescent="0.25">
      <c r="A32" s="1">
        <v>41526.541666666664</v>
      </c>
      <c r="B32">
        <v>0</v>
      </c>
      <c r="C32">
        <v>0</v>
      </c>
      <c r="D32">
        <v>0</v>
      </c>
      <c r="E32">
        <f t="shared" si="0"/>
        <v>0</v>
      </c>
      <c r="F32">
        <f t="shared" si="1"/>
        <v>0</v>
      </c>
      <c r="G32" s="14">
        <f t="shared" si="2"/>
        <v>0</v>
      </c>
      <c r="H32" s="14">
        <f t="shared" si="3"/>
        <v>0</v>
      </c>
      <c r="I32" s="14">
        <f t="shared" si="7"/>
        <v>0</v>
      </c>
      <c r="J32" s="14">
        <f t="shared" si="4"/>
        <v>0</v>
      </c>
      <c r="K32" s="14">
        <f t="shared" si="5"/>
        <v>0</v>
      </c>
      <c r="L32" s="14">
        <f t="shared" si="6"/>
        <v>0.14365284399414063</v>
      </c>
    </row>
    <row r="33" spans="1:12" x14ac:dyDescent="0.25">
      <c r="A33" s="1">
        <v>41526.5625</v>
      </c>
      <c r="B33">
        <v>0</v>
      </c>
      <c r="C33">
        <v>0</v>
      </c>
      <c r="D33">
        <v>0</v>
      </c>
      <c r="E33">
        <f t="shared" si="0"/>
        <v>0</v>
      </c>
      <c r="F33">
        <f t="shared" si="1"/>
        <v>0</v>
      </c>
      <c r="G33" s="14">
        <f t="shared" si="2"/>
        <v>0</v>
      </c>
      <c r="H33" s="14">
        <f t="shared" si="3"/>
        <v>0</v>
      </c>
      <c r="I33" s="14">
        <f t="shared" si="7"/>
        <v>0</v>
      </c>
      <c r="J33" s="14">
        <f t="shared" si="4"/>
        <v>0</v>
      </c>
      <c r="K33" s="14">
        <f t="shared" si="5"/>
        <v>0</v>
      </c>
      <c r="L33" s="14">
        <f t="shared" si="6"/>
        <v>0.14365284399414063</v>
      </c>
    </row>
    <row r="34" spans="1:12" x14ac:dyDescent="0.25">
      <c r="A34" s="1">
        <v>41526.583333333336</v>
      </c>
      <c r="B34">
        <v>0</v>
      </c>
      <c r="C34">
        <v>0</v>
      </c>
      <c r="D34">
        <v>0</v>
      </c>
      <c r="E34">
        <f t="shared" si="0"/>
        <v>0</v>
      </c>
      <c r="F34">
        <f t="shared" si="1"/>
        <v>0</v>
      </c>
      <c r="G34" s="14">
        <f t="shared" si="2"/>
        <v>0</v>
      </c>
      <c r="H34" s="14">
        <f t="shared" si="3"/>
        <v>0</v>
      </c>
      <c r="I34" s="14">
        <f t="shared" si="7"/>
        <v>0</v>
      </c>
      <c r="J34" s="14">
        <f t="shared" si="4"/>
        <v>0</v>
      </c>
      <c r="K34" s="14">
        <f t="shared" si="5"/>
        <v>0</v>
      </c>
      <c r="L34" s="14">
        <f t="shared" si="6"/>
        <v>0.14365284399414063</v>
      </c>
    </row>
    <row r="35" spans="1:12" x14ac:dyDescent="0.25">
      <c r="A35" s="1">
        <v>41526.604166666664</v>
      </c>
      <c r="B35">
        <v>0</v>
      </c>
      <c r="C35">
        <v>0</v>
      </c>
      <c r="D35">
        <v>0</v>
      </c>
      <c r="E35">
        <f t="shared" si="0"/>
        <v>0</v>
      </c>
      <c r="F35">
        <f t="shared" si="1"/>
        <v>0</v>
      </c>
      <c r="G35" s="14">
        <f t="shared" si="2"/>
        <v>0</v>
      </c>
      <c r="H35" s="14">
        <f t="shared" si="3"/>
        <v>0</v>
      </c>
      <c r="I35" s="14">
        <f t="shared" si="7"/>
        <v>0</v>
      </c>
      <c r="J35" s="14">
        <f t="shared" si="4"/>
        <v>0</v>
      </c>
      <c r="K35" s="14">
        <f t="shared" si="5"/>
        <v>0</v>
      </c>
      <c r="L35" s="14">
        <f t="shared" si="6"/>
        <v>0.14365284399414063</v>
      </c>
    </row>
    <row r="36" spans="1:12" x14ac:dyDescent="0.25">
      <c r="A36" s="1">
        <v>41526.625</v>
      </c>
      <c r="B36">
        <v>0</v>
      </c>
      <c r="C36">
        <v>0</v>
      </c>
      <c r="D36">
        <v>0</v>
      </c>
      <c r="E36">
        <f t="shared" si="0"/>
        <v>0</v>
      </c>
      <c r="F36">
        <f t="shared" si="1"/>
        <v>0</v>
      </c>
      <c r="G36" s="14">
        <f t="shared" si="2"/>
        <v>0</v>
      </c>
      <c r="H36" s="14">
        <f t="shared" si="3"/>
        <v>0</v>
      </c>
      <c r="I36" s="14">
        <f t="shared" si="7"/>
        <v>0</v>
      </c>
      <c r="J36" s="14">
        <f t="shared" si="4"/>
        <v>0</v>
      </c>
      <c r="K36" s="14">
        <f t="shared" si="5"/>
        <v>0</v>
      </c>
      <c r="L36" s="14">
        <f t="shared" si="6"/>
        <v>0.14365284399414063</v>
      </c>
    </row>
    <row r="37" spans="1:12" x14ac:dyDescent="0.25">
      <c r="A37" s="1">
        <v>41526.645833333336</v>
      </c>
      <c r="B37">
        <v>0</v>
      </c>
      <c r="C37">
        <v>0</v>
      </c>
      <c r="D37">
        <v>0</v>
      </c>
      <c r="E37">
        <f t="shared" si="0"/>
        <v>0</v>
      </c>
      <c r="F37">
        <f t="shared" si="1"/>
        <v>0</v>
      </c>
      <c r="G37" s="14">
        <f t="shared" si="2"/>
        <v>0</v>
      </c>
      <c r="H37" s="14">
        <f t="shared" si="3"/>
        <v>0</v>
      </c>
      <c r="I37" s="14">
        <f t="shared" si="7"/>
        <v>0</v>
      </c>
      <c r="J37" s="14">
        <f t="shared" si="4"/>
        <v>0</v>
      </c>
      <c r="K37" s="14">
        <f t="shared" si="5"/>
        <v>0</v>
      </c>
      <c r="L37" s="14">
        <f t="shared" si="6"/>
        <v>0.14365284399414063</v>
      </c>
    </row>
    <row r="38" spans="1:12" x14ac:dyDescent="0.25">
      <c r="A38" s="1">
        <v>41526.666666666664</v>
      </c>
      <c r="B38">
        <v>0</v>
      </c>
      <c r="C38">
        <v>0</v>
      </c>
      <c r="D38">
        <v>0</v>
      </c>
      <c r="E38">
        <f t="shared" si="0"/>
        <v>0</v>
      </c>
      <c r="F38">
        <f t="shared" si="1"/>
        <v>0</v>
      </c>
      <c r="G38" s="14">
        <f t="shared" si="2"/>
        <v>0</v>
      </c>
      <c r="H38" s="14">
        <f t="shared" si="3"/>
        <v>0</v>
      </c>
      <c r="I38" s="14">
        <f t="shared" si="7"/>
        <v>0</v>
      </c>
      <c r="J38" s="14">
        <f t="shared" si="4"/>
        <v>0</v>
      </c>
      <c r="K38" s="14">
        <f t="shared" si="5"/>
        <v>0</v>
      </c>
      <c r="L38" s="14">
        <f t="shared" si="6"/>
        <v>0.14365284399414063</v>
      </c>
    </row>
    <row r="39" spans="1:12" x14ac:dyDescent="0.25">
      <c r="A39" s="1">
        <v>41526.6875</v>
      </c>
      <c r="B39">
        <v>0</v>
      </c>
      <c r="C39">
        <v>0</v>
      </c>
      <c r="D39">
        <v>0</v>
      </c>
      <c r="E39">
        <f t="shared" si="0"/>
        <v>0</v>
      </c>
      <c r="F39">
        <f t="shared" si="1"/>
        <v>0</v>
      </c>
      <c r="G39" s="14">
        <f t="shared" si="2"/>
        <v>0</v>
      </c>
      <c r="H39" s="14">
        <f t="shared" si="3"/>
        <v>0</v>
      </c>
      <c r="I39" s="14">
        <f t="shared" si="7"/>
        <v>0</v>
      </c>
      <c r="J39" s="14">
        <f t="shared" si="4"/>
        <v>0</v>
      </c>
      <c r="K39" s="14">
        <f t="shared" si="5"/>
        <v>0</v>
      </c>
      <c r="L39" s="14">
        <f t="shared" si="6"/>
        <v>0.14365284399414063</v>
      </c>
    </row>
    <row r="40" spans="1:12" x14ac:dyDescent="0.25">
      <c r="A40" s="1">
        <v>41526.708333333336</v>
      </c>
      <c r="B40">
        <v>0</v>
      </c>
      <c r="C40">
        <v>0</v>
      </c>
      <c r="D40">
        <v>0</v>
      </c>
      <c r="E40">
        <f t="shared" si="0"/>
        <v>0</v>
      </c>
      <c r="F40">
        <f t="shared" si="1"/>
        <v>0</v>
      </c>
      <c r="G40" s="14">
        <f t="shared" si="2"/>
        <v>0</v>
      </c>
      <c r="H40" s="14">
        <f t="shared" si="3"/>
        <v>0</v>
      </c>
      <c r="I40" s="14">
        <f t="shared" si="7"/>
        <v>0</v>
      </c>
      <c r="J40" s="14">
        <f t="shared" si="4"/>
        <v>0</v>
      </c>
      <c r="K40" s="14">
        <f t="shared" si="5"/>
        <v>0</v>
      </c>
      <c r="L40" s="14">
        <f t="shared" si="6"/>
        <v>0.14365284399414063</v>
      </c>
    </row>
    <row r="41" spans="1:12" x14ac:dyDescent="0.25">
      <c r="A41" s="1">
        <v>41526.729166666664</v>
      </c>
      <c r="B41">
        <v>0</v>
      </c>
      <c r="C41">
        <v>0</v>
      </c>
      <c r="D41">
        <v>0</v>
      </c>
      <c r="E41">
        <f t="shared" si="0"/>
        <v>0</v>
      </c>
      <c r="F41">
        <f t="shared" si="1"/>
        <v>0</v>
      </c>
      <c r="G41" s="14">
        <f t="shared" si="2"/>
        <v>0</v>
      </c>
      <c r="H41" s="14">
        <f t="shared" si="3"/>
        <v>0</v>
      </c>
      <c r="I41" s="14">
        <f t="shared" si="7"/>
        <v>0</v>
      </c>
      <c r="J41" s="14">
        <f t="shared" si="4"/>
        <v>0</v>
      </c>
      <c r="K41" s="14">
        <f t="shared" si="5"/>
        <v>0</v>
      </c>
      <c r="L41" s="14">
        <f t="shared" si="6"/>
        <v>0.14365284399414063</v>
      </c>
    </row>
    <row r="42" spans="1:12" x14ac:dyDescent="0.25">
      <c r="A42" s="1">
        <v>41526.75</v>
      </c>
      <c r="B42">
        <v>0</v>
      </c>
      <c r="C42">
        <v>0</v>
      </c>
      <c r="D42">
        <v>0</v>
      </c>
      <c r="E42">
        <f t="shared" si="0"/>
        <v>0</v>
      </c>
      <c r="F42">
        <f t="shared" si="1"/>
        <v>0</v>
      </c>
      <c r="G42" s="14">
        <f t="shared" si="2"/>
        <v>0</v>
      </c>
      <c r="H42" s="14">
        <f t="shared" si="3"/>
        <v>0</v>
      </c>
      <c r="I42" s="14">
        <f t="shared" si="7"/>
        <v>0</v>
      </c>
      <c r="J42" s="14">
        <f t="shared" si="4"/>
        <v>0</v>
      </c>
      <c r="K42" s="14">
        <f t="shared" si="5"/>
        <v>0</v>
      </c>
      <c r="L42" s="14">
        <f t="shared" si="6"/>
        <v>0.14365284399414063</v>
      </c>
    </row>
    <row r="43" spans="1:12" x14ac:dyDescent="0.25">
      <c r="A43" s="1">
        <v>41526.770833333336</v>
      </c>
      <c r="B43">
        <v>0</v>
      </c>
      <c r="C43">
        <v>0</v>
      </c>
      <c r="D43">
        <v>0</v>
      </c>
      <c r="E43">
        <f t="shared" si="0"/>
        <v>0</v>
      </c>
      <c r="F43">
        <f t="shared" si="1"/>
        <v>0</v>
      </c>
      <c r="G43" s="14">
        <f t="shared" si="2"/>
        <v>0</v>
      </c>
      <c r="H43" s="14">
        <f t="shared" si="3"/>
        <v>0</v>
      </c>
      <c r="I43" s="14">
        <f t="shared" si="7"/>
        <v>0</v>
      </c>
      <c r="J43" s="14">
        <f t="shared" si="4"/>
        <v>0</v>
      </c>
      <c r="K43" s="14">
        <f t="shared" si="5"/>
        <v>0</v>
      </c>
      <c r="L43" s="14">
        <f t="shared" si="6"/>
        <v>0.14365284399414063</v>
      </c>
    </row>
    <row r="44" spans="1:12" x14ac:dyDescent="0.25">
      <c r="A44" s="1">
        <v>41526.791666666664</v>
      </c>
      <c r="B44">
        <v>0</v>
      </c>
      <c r="C44">
        <v>0</v>
      </c>
      <c r="D44">
        <v>0</v>
      </c>
      <c r="E44">
        <f t="shared" si="0"/>
        <v>0</v>
      </c>
      <c r="F44">
        <f t="shared" si="1"/>
        <v>0</v>
      </c>
      <c r="G44" s="14">
        <f t="shared" si="2"/>
        <v>0</v>
      </c>
      <c r="H44" s="14">
        <f t="shared" si="3"/>
        <v>0</v>
      </c>
      <c r="I44" s="14">
        <f t="shared" si="7"/>
        <v>0</v>
      </c>
      <c r="J44" s="14">
        <f t="shared" si="4"/>
        <v>0</v>
      </c>
      <c r="K44" s="14">
        <f t="shared" si="5"/>
        <v>0</v>
      </c>
      <c r="L44" s="14">
        <f t="shared" si="6"/>
        <v>0.14365284399414063</v>
      </c>
    </row>
    <row r="45" spans="1:12" x14ac:dyDescent="0.25">
      <c r="A45" s="1">
        <v>41526.8125</v>
      </c>
      <c r="B45">
        <v>0</v>
      </c>
      <c r="C45">
        <v>0</v>
      </c>
      <c r="D45">
        <v>0</v>
      </c>
      <c r="E45">
        <f t="shared" si="0"/>
        <v>0</v>
      </c>
      <c r="F45">
        <f t="shared" si="1"/>
        <v>0</v>
      </c>
      <c r="G45" s="14">
        <f t="shared" si="2"/>
        <v>0</v>
      </c>
      <c r="H45" s="14">
        <f t="shared" si="3"/>
        <v>0</v>
      </c>
      <c r="I45" s="14">
        <f t="shared" si="7"/>
        <v>0</v>
      </c>
      <c r="J45" s="14">
        <f t="shared" si="4"/>
        <v>0</v>
      </c>
      <c r="K45" s="14">
        <f t="shared" si="5"/>
        <v>0</v>
      </c>
      <c r="L45" s="14">
        <f t="shared" si="6"/>
        <v>0.14365284399414063</v>
      </c>
    </row>
    <row r="46" spans="1:12" x14ac:dyDescent="0.25">
      <c r="A46" s="1">
        <v>41526.833333333336</v>
      </c>
      <c r="B46">
        <v>0</v>
      </c>
      <c r="C46">
        <v>0</v>
      </c>
      <c r="D46">
        <v>0</v>
      </c>
      <c r="E46">
        <f t="shared" si="0"/>
        <v>0</v>
      </c>
      <c r="F46">
        <f t="shared" si="1"/>
        <v>0</v>
      </c>
      <c r="G46" s="14">
        <f t="shared" si="2"/>
        <v>0</v>
      </c>
      <c r="H46" s="14">
        <f t="shared" si="3"/>
        <v>0</v>
      </c>
      <c r="I46" s="14">
        <f t="shared" si="7"/>
        <v>0</v>
      </c>
      <c r="J46" s="14">
        <f t="shared" si="4"/>
        <v>0</v>
      </c>
      <c r="K46" s="14">
        <f t="shared" si="5"/>
        <v>0</v>
      </c>
      <c r="L46" s="14">
        <f t="shared" si="6"/>
        <v>0.14365284399414063</v>
      </c>
    </row>
    <row r="47" spans="1:12" x14ac:dyDescent="0.25">
      <c r="A47" s="1">
        <v>41526.854166666664</v>
      </c>
      <c r="B47">
        <v>0</v>
      </c>
      <c r="C47">
        <v>0</v>
      </c>
      <c r="D47">
        <v>0</v>
      </c>
      <c r="E47">
        <f t="shared" si="0"/>
        <v>0</v>
      </c>
      <c r="F47">
        <f t="shared" si="1"/>
        <v>0</v>
      </c>
      <c r="G47" s="14">
        <f t="shared" si="2"/>
        <v>0</v>
      </c>
      <c r="H47" s="14">
        <f t="shared" si="3"/>
        <v>0</v>
      </c>
      <c r="I47" s="14">
        <f t="shared" si="7"/>
        <v>0</v>
      </c>
      <c r="J47" s="14">
        <f t="shared" si="4"/>
        <v>0</v>
      </c>
      <c r="K47" s="14">
        <f t="shared" si="5"/>
        <v>0</v>
      </c>
      <c r="L47" s="14">
        <f t="shared" si="6"/>
        <v>0.14365284399414063</v>
      </c>
    </row>
    <row r="48" spans="1:12" x14ac:dyDescent="0.25">
      <c r="A48" s="1">
        <v>41526.875</v>
      </c>
      <c r="B48">
        <v>0.254</v>
      </c>
      <c r="C48">
        <v>0</v>
      </c>
      <c r="D48">
        <v>0</v>
      </c>
      <c r="E48">
        <f t="shared" si="0"/>
        <v>0.254</v>
      </c>
      <c r="F48">
        <f t="shared" si="1"/>
        <v>0.254</v>
      </c>
      <c r="G48" s="14">
        <f t="shared" si="2"/>
        <v>0.254</v>
      </c>
      <c r="H48" s="14">
        <f t="shared" si="3"/>
        <v>0.254</v>
      </c>
      <c r="I48" s="14">
        <f t="shared" si="7"/>
        <v>0.13719070813194234</v>
      </c>
      <c r="J48" s="14">
        <f t="shared" si="4"/>
        <v>0</v>
      </c>
      <c r="K48" s="14">
        <f t="shared" si="5"/>
        <v>0</v>
      </c>
      <c r="L48" s="14">
        <f t="shared" si="6"/>
        <v>0.14365284399414063</v>
      </c>
    </row>
    <row r="49" spans="1:12" x14ac:dyDescent="0.25">
      <c r="A49" s="1">
        <v>41526.895833333336</v>
      </c>
      <c r="B49">
        <v>0</v>
      </c>
      <c r="C49">
        <v>0</v>
      </c>
      <c r="D49">
        <v>0</v>
      </c>
      <c r="E49">
        <f t="shared" si="0"/>
        <v>0</v>
      </c>
      <c r="F49">
        <f t="shared" si="1"/>
        <v>0</v>
      </c>
      <c r="G49" s="14">
        <f t="shared" si="2"/>
        <v>0.13719070813194234</v>
      </c>
      <c r="H49" s="14">
        <f t="shared" si="3"/>
        <v>0</v>
      </c>
      <c r="I49" s="14">
        <f t="shared" si="7"/>
        <v>2.0381416263884691E-2</v>
      </c>
      <c r="J49" s="14">
        <f t="shared" si="4"/>
        <v>0</v>
      </c>
      <c r="K49" s="14">
        <f t="shared" si="5"/>
        <v>0</v>
      </c>
      <c r="L49" s="14">
        <f t="shared" si="6"/>
        <v>0.14365284399414063</v>
      </c>
    </row>
    <row r="50" spans="1:12" x14ac:dyDescent="0.25">
      <c r="A50" s="1">
        <v>41526.916666666664</v>
      </c>
      <c r="B50">
        <v>0</v>
      </c>
      <c r="C50">
        <v>0</v>
      </c>
      <c r="D50">
        <v>0</v>
      </c>
      <c r="E50">
        <f t="shared" si="0"/>
        <v>0</v>
      </c>
      <c r="F50">
        <f t="shared" si="1"/>
        <v>0</v>
      </c>
      <c r="G50" s="14">
        <f t="shared" si="2"/>
        <v>2.0381416263884691E-2</v>
      </c>
      <c r="H50" s="14">
        <f t="shared" si="3"/>
        <v>0</v>
      </c>
      <c r="I50" s="14">
        <f t="shared" si="7"/>
        <v>2.0381416263884691E-2</v>
      </c>
      <c r="J50" s="14">
        <f t="shared" si="4"/>
        <v>0</v>
      </c>
      <c r="K50" s="14">
        <f t="shared" si="5"/>
        <v>0</v>
      </c>
      <c r="L50" s="14">
        <f t="shared" si="6"/>
        <v>0.14365284399414063</v>
      </c>
    </row>
    <row r="51" spans="1:12" x14ac:dyDescent="0.25">
      <c r="A51" s="1">
        <v>41526.9375</v>
      </c>
      <c r="B51">
        <v>0</v>
      </c>
      <c r="C51">
        <v>0</v>
      </c>
      <c r="D51">
        <v>0</v>
      </c>
      <c r="E51">
        <f t="shared" si="0"/>
        <v>0</v>
      </c>
      <c r="F51">
        <f t="shared" si="1"/>
        <v>0</v>
      </c>
      <c r="G51" s="14">
        <f t="shared" si="2"/>
        <v>2.0381416263884691E-2</v>
      </c>
      <c r="H51" s="14">
        <f t="shared" si="3"/>
        <v>0</v>
      </c>
      <c r="I51" s="14">
        <f t="shared" si="7"/>
        <v>2.0381416263884691E-2</v>
      </c>
      <c r="J51" s="14">
        <f t="shared" si="4"/>
        <v>0</v>
      </c>
      <c r="K51" s="14">
        <f t="shared" si="5"/>
        <v>0</v>
      </c>
      <c r="L51" s="14">
        <f t="shared" si="6"/>
        <v>0.14365284399414063</v>
      </c>
    </row>
    <row r="52" spans="1:12" x14ac:dyDescent="0.25">
      <c r="A52" s="1">
        <v>41526.958333333336</v>
      </c>
      <c r="B52">
        <v>0</v>
      </c>
      <c r="C52">
        <v>0</v>
      </c>
      <c r="D52">
        <v>0</v>
      </c>
      <c r="E52">
        <f t="shared" si="0"/>
        <v>0</v>
      </c>
      <c r="F52">
        <f t="shared" si="1"/>
        <v>0</v>
      </c>
      <c r="G52" s="14">
        <f t="shared" si="2"/>
        <v>2.0381416263884691E-2</v>
      </c>
      <c r="H52" s="14">
        <f t="shared" si="3"/>
        <v>0</v>
      </c>
      <c r="I52" s="14">
        <f t="shared" si="7"/>
        <v>2.0381416263884691E-2</v>
      </c>
      <c r="J52" s="14">
        <f t="shared" si="4"/>
        <v>0</v>
      </c>
      <c r="K52" s="14">
        <f t="shared" si="5"/>
        <v>0</v>
      </c>
      <c r="L52" s="14">
        <f t="shared" si="6"/>
        <v>0.14365284399414063</v>
      </c>
    </row>
    <row r="53" spans="1:12" x14ac:dyDescent="0.25">
      <c r="A53" s="1">
        <v>41526.979166666664</v>
      </c>
      <c r="B53">
        <v>0</v>
      </c>
      <c r="C53">
        <v>0</v>
      </c>
      <c r="D53">
        <v>0</v>
      </c>
      <c r="E53">
        <f t="shared" si="0"/>
        <v>0</v>
      </c>
      <c r="F53">
        <f t="shared" si="1"/>
        <v>0</v>
      </c>
      <c r="G53" s="14">
        <f t="shared" si="2"/>
        <v>2.0381416263884691E-2</v>
      </c>
      <c r="H53" s="14">
        <f t="shared" si="3"/>
        <v>0</v>
      </c>
      <c r="I53" s="14">
        <f t="shared" si="7"/>
        <v>2.0381416263884691E-2</v>
      </c>
      <c r="J53" s="14">
        <f t="shared" si="4"/>
        <v>0</v>
      </c>
      <c r="K53" s="14">
        <f t="shared" si="5"/>
        <v>0</v>
      </c>
      <c r="L53" s="14">
        <f t="shared" si="6"/>
        <v>0.14365284399414063</v>
      </c>
    </row>
    <row r="54" spans="1:12" x14ac:dyDescent="0.25">
      <c r="A54" s="1">
        <v>41527</v>
      </c>
      <c r="B54">
        <v>0</v>
      </c>
      <c r="C54">
        <v>0</v>
      </c>
      <c r="D54">
        <v>0</v>
      </c>
      <c r="E54">
        <f t="shared" si="0"/>
        <v>0</v>
      </c>
      <c r="F54">
        <f t="shared" si="1"/>
        <v>0</v>
      </c>
      <c r="G54" s="14">
        <f t="shared" si="2"/>
        <v>2.0381416263884691E-2</v>
      </c>
      <c r="H54" s="14">
        <f t="shared" si="3"/>
        <v>0</v>
      </c>
      <c r="I54" s="14">
        <f t="shared" si="7"/>
        <v>2.0381416263884691E-2</v>
      </c>
      <c r="J54" s="14">
        <f t="shared" si="4"/>
        <v>0</v>
      </c>
      <c r="K54" s="14">
        <f t="shared" si="5"/>
        <v>0</v>
      </c>
      <c r="L54" s="14">
        <f t="shared" si="6"/>
        <v>0.14365284399414063</v>
      </c>
    </row>
    <row r="55" spans="1:12" x14ac:dyDescent="0.25">
      <c r="A55" s="1">
        <v>41527.020833333336</v>
      </c>
      <c r="B55">
        <v>0</v>
      </c>
      <c r="C55">
        <v>0</v>
      </c>
      <c r="D55">
        <v>0</v>
      </c>
      <c r="E55">
        <f t="shared" si="0"/>
        <v>0</v>
      </c>
      <c r="F55">
        <f t="shared" si="1"/>
        <v>0</v>
      </c>
      <c r="G55" s="14">
        <f t="shared" si="2"/>
        <v>2.0381416263884691E-2</v>
      </c>
      <c r="H55" s="14">
        <f t="shared" si="3"/>
        <v>0</v>
      </c>
      <c r="I55" s="14">
        <f t="shared" si="7"/>
        <v>2.0381416263884691E-2</v>
      </c>
      <c r="J55" s="14">
        <f t="shared" si="4"/>
        <v>0</v>
      </c>
      <c r="K55" s="14">
        <f t="shared" si="5"/>
        <v>0</v>
      </c>
      <c r="L55" s="14">
        <f t="shared" si="6"/>
        <v>0.14365284399414063</v>
      </c>
    </row>
    <row r="56" spans="1:12" x14ac:dyDescent="0.25">
      <c r="A56" s="1">
        <v>41527.041666666664</v>
      </c>
      <c r="B56">
        <v>0</v>
      </c>
      <c r="C56">
        <v>0</v>
      </c>
      <c r="D56">
        <v>0</v>
      </c>
      <c r="E56">
        <f t="shared" si="0"/>
        <v>0</v>
      </c>
      <c r="F56">
        <f t="shared" si="1"/>
        <v>0</v>
      </c>
      <c r="G56" s="14">
        <f t="shared" si="2"/>
        <v>2.0381416263884691E-2</v>
      </c>
      <c r="H56" s="14">
        <f t="shared" si="3"/>
        <v>0</v>
      </c>
      <c r="I56" s="14">
        <f t="shared" si="7"/>
        <v>2.0381416263884691E-2</v>
      </c>
      <c r="J56" s="14">
        <f t="shared" si="4"/>
        <v>0</v>
      </c>
      <c r="K56" s="14">
        <f t="shared" si="5"/>
        <v>0</v>
      </c>
      <c r="L56" s="14">
        <f t="shared" si="6"/>
        <v>0.14365284399414063</v>
      </c>
    </row>
    <row r="57" spans="1:12" x14ac:dyDescent="0.25">
      <c r="A57" s="1">
        <v>41527.0625</v>
      </c>
      <c r="B57">
        <v>0</v>
      </c>
      <c r="C57">
        <v>0</v>
      </c>
      <c r="D57">
        <v>0</v>
      </c>
      <c r="E57">
        <f t="shared" si="0"/>
        <v>0</v>
      </c>
      <c r="F57">
        <f t="shared" si="1"/>
        <v>0</v>
      </c>
      <c r="G57" s="14">
        <f t="shared" si="2"/>
        <v>2.0381416263884691E-2</v>
      </c>
      <c r="H57" s="14">
        <f t="shared" si="3"/>
        <v>0</v>
      </c>
      <c r="I57" s="14">
        <f t="shared" si="7"/>
        <v>2.0381416263884691E-2</v>
      </c>
      <c r="J57" s="14">
        <f t="shared" si="4"/>
        <v>0</v>
      </c>
      <c r="K57" s="14">
        <f t="shared" si="5"/>
        <v>0</v>
      </c>
      <c r="L57" s="14">
        <f t="shared" si="6"/>
        <v>0.14365284399414063</v>
      </c>
    </row>
    <row r="58" spans="1:12" x14ac:dyDescent="0.25">
      <c r="A58" s="1">
        <v>41527.083333333336</v>
      </c>
      <c r="B58">
        <v>0.254</v>
      </c>
      <c r="C58">
        <v>0</v>
      </c>
      <c r="D58">
        <v>0</v>
      </c>
      <c r="E58">
        <f t="shared" si="0"/>
        <v>0.254</v>
      </c>
      <c r="F58">
        <f t="shared" si="1"/>
        <v>0.254</v>
      </c>
      <c r="G58" s="14">
        <f t="shared" si="2"/>
        <v>0.27438141626388468</v>
      </c>
      <c r="H58" s="14">
        <f t="shared" si="3"/>
        <v>0.254</v>
      </c>
      <c r="I58" s="14">
        <f t="shared" si="7"/>
        <v>0.15757212439582702</v>
      </c>
      <c r="J58" s="14">
        <f t="shared" si="4"/>
        <v>0</v>
      </c>
      <c r="K58" s="14">
        <f t="shared" si="5"/>
        <v>0</v>
      </c>
      <c r="L58" s="14">
        <f t="shared" si="6"/>
        <v>0.14365284399414063</v>
      </c>
    </row>
    <row r="59" spans="1:12" x14ac:dyDescent="0.25">
      <c r="A59" s="1">
        <v>41527.104166666664</v>
      </c>
      <c r="B59">
        <v>0</v>
      </c>
      <c r="C59">
        <v>0</v>
      </c>
      <c r="D59">
        <v>0</v>
      </c>
      <c r="E59">
        <f t="shared" si="0"/>
        <v>0</v>
      </c>
      <c r="F59">
        <f t="shared" si="1"/>
        <v>0</v>
      </c>
      <c r="G59" s="14">
        <f t="shared" si="2"/>
        <v>0.15757212439582702</v>
      </c>
      <c r="H59" s="14">
        <f t="shared" si="3"/>
        <v>0</v>
      </c>
      <c r="I59" s="14">
        <f t="shared" si="7"/>
        <v>4.0762832527769369E-2</v>
      </c>
      <c r="J59" s="14">
        <f t="shared" si="4"/>
        <v>0</v>
      </c>
      <c r="K59" s="14">
        <f t="shared" si="5"/>
        <v>0</v>
      </c>
      <c r="L59" s="14">
        <f t="shared" si="6"/>
        <v>0.14365284399414063</v>
      </c>
    </row>
    <row r="60" spans="1:12" x14ac:dyDescent="0.25">
      <c r="A60" s="1">
        <v>41527.125</v>
      </c>
      <c r="B60">
        <v>0</v>
      </c>
      <c r="C60">
        <v>0</v>
      </c>
      <c r="D60">
        <v>0</v>
      </c>
      <c r="E60">
        <f t="shared" si="0"/>
        <v>0</v>
      </c>
      <c r="F60">
        <f t="shared" si="1"/>
        <v>0</v>
      </c>
      <c r="G60" s="14">
        <f t="shared" si="2"/>
        <v>4.0762832527769369E-2</v>
      </c>
      <c r="H60" s="14">
        <f t="shared" si="3"/>
        <v>0</v>
      </c>
      <c r="I60" s="14">
        <f t="shared" si="7"/>
        <v>4.0762832527769369E-2</v>
      </c>
      <c r="J60" s="14">
        <f t="shared" si="4"/>
        <v>0</v>
      </c>
      <c r="K60" s="14">
        <f t="shared" si="5"/>
        <v>0</v>
      </c>
      <c r="L60" s="14">
        <f t="shared" si="6"/>
        <v>0.14365284399414063</v>
      </c>
    </row>
    <row r="61" spans="1:12" x14ac:dyDescent="0.25">
      <c r="A61" s="1">
        <v>41527.145833333336</v>
      </c>
      <c r="B61">
        <v>0.254</v>
      </c>
      <c r="C61">
        <v>0</v>
      </c>
      <c r="D61">
        <v>0</v>
      </c>
      <c r="E61">
        <f t="shared" si="0"/>
        <v>0.254</v>
      </c>
      <c r="F61">
        <f t="shared" si="1"/>
        <v>0.254</v>
      </c>
      <c r="G61" s="14">
        <f t="shared" si="2"/>
        <v>0.29476283252776936</v>
      </c>
      <c r="H61" s="14">
        <f t="shared" si="3"/>
        <v>0.254</v>
      </c>
      <c r="I61" s="14">
        <f t="shared" si="7"/>
        <v>0.1779535406597117</v>
      </c>
      <c r="J61" s="14">
        <f t="shared" si="4"/>
        <v>0</v>
      </c>
      <c r="K61" s="14">
        <f t="shared" si="5"/>
        <v>0</v>
      </c>
      <c r="L61" s="14">
        <f t="shared" si="6"/>
        <v>0.14365284399414063</v>
      </c>
    </row>
    <row r="62" spans="1:12" x14ac:dyDescent="0.25">
      <c r="A62" s="1">
        <v>41527.166666666664</v>
      </c>
      <c r="B62">
        <v>0.254</v>
      </c>
      <c r="C62">
        <v>0</v>
      </c>
      <c r="D62">
        <v>0</v>
      </c>
      <c r="E62">
        <f t="shared" si="0"/>
        <v>0.254</v>
      </c>
      <c r="F62">
        <f t="shared" si="1"/>
        <v>0.254</v>
      </c>
      <c r="G62" s="14">
        <f t="shared" si="2"/>
        <v>0.4319535406597117</v>
      </c>
      <c r="H62" s="14">
        <f t="shared" si="3"/>
        <v>0.254</v>
      </c>
      <c r="I62" s="14">
        <f t="shared" si="7"/>
        <v>0.31514424879165404</v>
      </c>
      <c r="J62" s="14">
        <f t="shared" si="4"/>
        <v>0</v>
      </c>
      <c r="K62" s="14">
        <f t="shared" si="5"/>
        <v>0</v>
      </c>
      <c r="L62" s="14">
        <f t="shared" si="6"/>
        <v>0.14365284399414063</v>
      </c>
    </row>
    <row r="63" spans="1:12" x14ac:dyDescent="0.25">
      <c r="A63" s="1">
        <v>41527.1875</v>
      </c>
      <c r="B63">
        <v>0</v>
      </c>
      <c r="C63">
        <v>0</v>
      </c>
      <c r="D63">
        <v>0</v>
      </c>
      <c r="E63">
        <f t="shared" si="0"/>
        <v>0</v>
      </c>
      <c r="F63">
        <f t="shared" si="1"/>
        <v>0</v>
      </c>
      <c r="G63" s="14">
        <f t="shared" si="2"/>
        <v>0.31514424879165404</v>
      </c>
      <c r="H63" s="14">
        <f t="shared" si="3"/>
        <v>0</v>
      </c>
      <c r="I63" s="14">
        <f t="shared" si="7"/>
        <v>0.19833495692359637</v>
      </c>
      <c r="J63" s="14">
        <f t="shared" si="4"/>
        <v>0</v>
      </c>
      <c r="K63" s="14">
        <f t="shared" si="5"/>
        <v>0</v>
      </c>
      <c r="L63" s="14">
        <f t="shared" si="6"/>
        <v>0.14365284399414063</v>
      </c>
    </row>
    <row r="64" spans="1:12" x14ac:dyDescent="0.25">
      <c r="A64" s="1">
        <v>41527.208333333336</v>
      </c>
      <c r="B64">
        <v>0</v>
      </c>
      <c r="C64">
        <v>0</v>
      </c>
      <c r="D64">
        <v>0</v>
      </c>
      <c r="E64">
        <f t="shared" si="0"/>
        <v>0</v>
      </c>
      <c r="F64">
        <f t="shared" si="1"/>
        <v>0</v>
      </c>
      <c r="G64" s="14">
        <f t="shared" si="2"/>
        <v>0.19833495692359637</v>
      </c>
      <c r="H64" s="14">
        <f t="shared" si="3"/>
        <v>0</v>
      </c>
      <c r="I64" s="14">
        <f t="shared" si="7"/>
        <v>8.1525665055538724E-2</v>
      </c>
      <c r="J64" s="14">
        <f t="shared" si="4"/>
        <v>0</v>
      </c>
      <c r="K64" s="14">
        <f t="shared" si="5"/>
        <v>0</v>
      </c>
      <c r="L64" s="14">
        <f t="shared" si="6"/>
        <v>0.14365284399414063</v>
      </c>
    </row>
    <row r="65" spans="1:15" x14ac:dyDescent="0.25">
      <c r="A65" s="1">
        <v>41527.229166666664</v>
      </c>
      <c r="B65">
        <v>0</v>
      </c>
      <c r="C65">
        <v>0</v>
      </c>
      <c r="D65">
        <v>0</v>
      </c>
      <c r="E65">
        <f t="shared" si="0"/>
        <v>0</v>
      </c>
      <c r="F65">
        <f t="shared" si="1"/>
        <v>0</v>
      </c>
      <c r="G65" s="14">
        <f t="shared" si="2"/>
        <v>8.1525665055538724E-2</v>
      </c>
      <c r="H65" s="14">
        <f t="shared" si="3"/>
        <v>0</v>
      </c>
      <c r="I65" s="14">
        <f t="shared" si="7"/>
        <v>8.1525665055538724E-2</v>
      </c>
      <c r="J65" s="14">
        <f t="shared" si="4"/>
        <v>0</v>
      </c>
      <c r="K65" s="14">
        <f t="shared" si="5"/>
        <v>0</v>
      </c>
      <c r="L65" s="14">
        <f t="shared" si="6"/>
        <v>0.14365284399414063</v>
      </c>
    </row>
    <row r="66" spans="1:15" x14ac:dyDescent="0.25">
      <c r="A66" s="1">
        <v>41527.25</v>
      </c>
      <c r="B66">
        <v>0</v>
      </c>
      <c r="C66">
        <v>0</v>
      </c>
      <c r="D66">
        <v>0</v>
      </c>
      <c r="E66">
        <f t="shared" si="0"/>
        <v>0</v>
      </c>
      <c r="F66">
        <f t="shared" si="1"/>
        <v>0</v>
      </c>
      <c r="G66" s="14">
        <f t="shared" si="2"/>
        <v>8.1525665055538724E-2</v>
      </c>
      <c r="H66" s="14">
        <f t="shared" si="3"/>
        <v>0</v>
      </c>
      <c r="I66" s="14">
        <f t="shared" si="7"/>
        <v>8.1525665055538724E-2</v>
      </c>
      <c r="J66" s="14">
        <f t="shared" si="4"/>
        <v>0</v>
      </c>
      <c r="K66" s="14">
        <f t="shared" si="5"/>
        <v>0</v>
      </c>
      <c r="L66" s="14">
        <f t="shared" si="6"/>
        <v>0.14365284399414063</v>
      </c>
    </row>
    <row r="67" spans="1:15" x14ac:dyDescent="0.25">
      <c r="A67" s="1">
        <v>41527.270833333336</v>
      </c>
      <c r="B67">
        <v>0.76200000000000001</v>
      </c>
      <c r="C67">
        <v>0.254</v>
      </c>
      <c r="D67">
        <v>0</v>
      </c>
      <c r="E67">
        <f t="shared" si="0"/>
        <v>0.50800000000000001</v>
      </c>
      <c r="F67">
        <f t="shared" si="1"/>
        <v>0.76200000000000001</v>
      </c>
      <c r="G67" s="14">
        <f t="shared" si="2"/>
        <v>0.84352566505553872</v>
      </c>
      <c r="H67" s="14">
        <f t="shared" si="3"/>
        <v>0.76200000000000001</v>
      </c>
      <c r="I67" s="14">
        <f t="shared" si="7"/>
        <v>0.72671637318748106</v>
      </c>
      <c r="J67" s="14">
        <f t="shared" si="4"/>
        <v>0</v>
      </c>
      <c r="K67" s="14">
        <f t="shared" si="5"/>
        <v>0</v>
      </c>
      <c r="L67" s="14">
        <f t="shared" si="6"/>
        <v>0.14365284399414063</v>
      </c>
    </row>
    <row r="68" spans="1:15" x14ac:dyDescent="0.25">
      <c r="A68" s="1">
        <v>41527.291666666664</v>
      </c>
      <c r="B68">
        <v>0.50800000000000001</v>
      </c>
      <c r="C68">
        <v>0.254</v>
      </c>
      <c r="D68">
        <v>0.254</v>
      </c>
      <c r="E68">
        <f t="shared" si="0"/>
        <v>0.254</v>
      </c>
      <c r="F68">
        <f t="shared" si="1"/>
        <v>0.254</v>
      </c>
      <c r="G68" s="14">
        <f t="shared" si="2"/>
        <v>1.2347163731874811</v>
      </c>
      <c r="H68" s="14">
        <f t="shared" si="3"/>
        <v>0.50800000000000001</v>
      </c>
      <c r="I68" s="14">
        <f t="shared" si="7"/>
        <v>1.1179070813194234</v>
      </c>
      <c r="J68" s="14">
        <f t="shared" si="4"/>
        <v>0</v>
      </c>
      <c r="K68" s="14">
        <f t="shared" si="5"/>
        <v>6.4516000000000004E-2</v>
      </c>
      <c r="L68" s="14">
        <f t="shared" si="6"/>
        <v>1.5628906494140629E-2</v>
      </c>
    </row>
    <row r="69" spans="1:15" x14ac:dyDescent="0.25">
      <c r="A69" s="1">
        <v>41527.3125</v>
      </c>
      <c r="B69">
        <v>0</v>
      </c>
      <c r="C69">
        <v>0</v>
      </c>
      <c r="D69">
        <v>0</v>
      </c>
      <c r="E69">
        <f t="shared" si="0"/>
        <v>0</v>
      </c>
      <c r="F69">
        <f t="shared" si="1"/>
        <v>0</v>
      </c>
      <c r="G69" s="14">
        <f t="shared" si="2"/>
        <v>1.1179070813194234</v>
      </c>
      <c r="H69" s="14">
        <f t="shared" si="3"/>
        <v>0</v>
      </c>
      <c r="I69" s="14">
        <f t="shared" si="7"/>
        <v>1.0010977894513657</v>
      </c>
      <c r="J69" s="14">
        <f t="shared" si="4"/>
        <v>0</v>
      </c>
      <c r="K69" s="14">
        <f t="shared" si="5"/>
        <v>0</v>
      </c>
      <c r="L69" s="14">
        <f t="shared" si="6"/>
        <v>0.14365284399414063</v>
      </c>
    </row>
    <row r="70" spans="1:15" x14ac:dyDescent="0.25">
      <c r="A70" s="1">
        <v>41527.333333333336</v>
      </c>
      <c r="B70">
        <v>0</v>
      </c>
      <c r="C70">
        <v>0</v>
      </c>
      <c r="D70">
        <v>0</v>
      </c>
      <c r="E70">
        <f t="shared" ref="E70:E133" si="8">$B70-C70</f>
        <v>0</v>
      </c>
      <c r="F70">
        <f t="shared" ref="F70:F133" si="9">$B70-D70</f>
        <v>0</v>
      </c>
      <c r="G70" s="14">
        <f t="shared" si="2"/>
        <v>1.0010977894513657</v>
      </c>
      <c r="H70" s="14">
        <f t="shared" si="3"/>
        <v>0</v>
      </c>
      <c r="I70" s="14">
        <f t="shared" si="7"/>
        <v>0.88428849758330808</v>
      </c>
      <c r="J70" s="14">
        <f t="shared" si="4"/>
        <v>0</v>
      </c>
      <c r="K70" s="14">
        <f t="shared" si="5"/>
        <v>0</v>
      </c>
      <c r="L70" s="14">
        <f t="shared" si="6"/>
        <v>0.14365284399414063</v>
      </c>
    </row>
    <row r="71" spans="1:15" x14ac:dyDescent="0.25">
      <c r="A71" s="1">
        <v>41527.354166666664</v>
      </c>
      <c r="B71">
        <v>0</v>
      </c>
      <c r="C71">
        <v>0</v>
      </c>
      <c r="D71">
        <v>0</v>
      </c>
      <c r="E71">
        <f t="shared" si="8"/>
        <v>0</v>
      </c>
      <c r="F71">
        <f t="shared" si="9"/>
        <v>0</v>
      </c>
      <c r="G71" s="14">
        <f t="shared" ref="G71:G134" si="10">IF(I70+B71&gt;$S$3,$S$3,I70+B71)</f>
        <v>0.88428849758330808</v>
      </c>
      <c r="H71" s="14">
        <f t="shared" ref="H71:H134" si="11">G71-I70</f>
        <v>0</v>
      </c>
      <c r="I71" s="14">
        <f t="shared" si="7"/>
        <v>0.76747920571525041</v>
      </c>
      <c r="J71" s="14">
        <f t="shared" ref="J71:J134" si="12">IF(B71-H71&lt;0,0,B71-H71)</f>
        <v>0</v>
      </c>
      <c r="K71" s="14">
        <f t="shared" ref="K71:K134" si="13">(J71-D71)^2</f>
        <v>0</v>
      </c>
      <c r="L71" s="14">
        <f t="shared" ref="L71:L134" si="14">(D71-AVERAGE($D$6:$D$389))^2</f>
        <v>0.14365284399414063</v>
      </c>
    </row>
    <row r="72" spans="1:15" x14ac:dyDescent="0.25">
      <c r="A72" s="1">
        <v>41527.375</v>
      </c>
      <c r="B72">
        <v>0</v>
      </c>
      <c r="C72">
        <v>0</v>
      </c>
      <c r="D72">
        <v>0</v>
      </c>
      <c r="E72">
        <f t="shared" si="8"/>
        <v>0</v>
      </c>
      <c r="F72">
        <f t="shared" si="9"/>
        <v>0</v>
      </c>
      <c r="G72" s="14">
        <f t="shared" si="10"/>
        <v>0.76747920571525041</v>
      </c>
      <c r="H72" s="14">
        <f t="shared" si="11"/>
        <v>0</v>
      </c>
      <c r="I72" s="14">
        <f t="shared" ref="I72:I135" si="15">IF(G72-$T$3/2&lt;0,G72-0,G72-$T$3/2)</f>
        <v>0.65066991384719275</v>
      </c>
      <c r="J72" s="14">
        <f t="shared" si="12"/>
        <v>0</v>
      </c>
      <c r="K72" s="14">
        <f t="shared" si="13"/>
        <v>0</v>
      </c>
      <c r="L72" s="14">
        <f t="shared" si="14"/>
        <v>0.14365284399414063</v>
      </c>
    </row>
    <row r="73" spans="1:15" x14ac:dyDescent="0.25">
      <c r="A73" s="1">
        <v>41527.395833333336</v>
      </c>
      <c r="B73">
        <v>0</v>
      </c>
      <c r="C73">
        <v>0</v>
      </c>
      <c r="D73">
        <v>0</v>
      </c>
      <c r="E73">
        <f t="shared" si="8"/>
        <v>0</v>
      </c>
      <c r="F73">
        <f t="shared" si="9"/>
        <v>0</v>
      </c>
      <c r="G73" s="14">
        <f t="shared" si="10"/>
        <v>0.65066991384719275</v>
      </c>
      <c r="H73" s="14">
        <f t="shared" si="11"/>
        <v>0</v>
      </c>
      <c r="I73" s="14">
        <f t="shared" si="15"/>
        <v>0.53386062197913509</v>
      </c>
      <c r="J73" s="14">
        <f t="shared" si="12"/>
        <v>0</v>
      </c>
      <c r="K73" s="14">
        <f t="shared" si="13"/>
        <v>0</v>
      </c>
      <c r="L73" s="14">
        <f t="shared" si="14"/>
        <v>0.14365284399414063</v>
      </c>
    </row>
    <row r="74" spans="1:15" x14ac:dyDescent="0.25">
      <c r="A74" s="1">
        <v>41527.416666666664</v>
      </c>
      <c r="B74">
        <v>0</v>
      </c>
      <c r="C74">
        <v>0</v>
      </c>
      <c r="D74">
        <v>0</v>
      </c>
      <c r="E74">
        <f t="shared" si="8"/>
        <v>0</v>
      </c>
      <c r="F74">
        <f t="shared" si="9"/>
        <v>0</v>
      </c>
      <c r="G74" s="14">
        <f t="shared" si="10"/>
        <v>0.53386062197913509</v>
      </c>
      <c r="H74" s="14">
        <f t="shared" si="11"/>
        <v>0</v>
      </c>
      <c r="I74" s="14">
        <f t="shared" si="15"/>
        <v>0.41705133011107742</v>
      </c>
      <c r="J74" s="14">
        <f t="shared" si="12"/>
        <v>0</v>
      </c>
      <c r="K74" s="14">
        <f t="shared" si="13"/>
        <v>0</v>
      </c>
      <c r="L74" s="14">
        <f t="shared" si="14"/>
        <v>0.14365284399414063</v>
      </c>
    </row>
    <row r="75" spans="1:15" x14ac:dyDescent="0.25">
      <c r="A75" s="1">
        <v>41527.4375</v>
      </c>
      <c r="B75">
        <v>0</v>
      </c>
      <c r="C75">
        <v>0</v>
      </c>
      <c r="D75">
        <v>0</v>
      </c>
      <c r="E75">
        <f t="shared" si="8"/>
        <v>0</v>
      </c>
      <c r="F75">
        <f t="shared" si="9"/>
        <v>0</v>
      </c>
      <c r="G75" s="14">
        <f t="shared" si="10"/>
        <v>0.41705133011107742</v>
      </c>
      <c r="H75" s="14">
        <f t="shared" si="11"/>
        <v>0</v>
      </c>
      <c r="I75" s="14">
        <f t="shared" si="15"/>
        <v>0.30024203824301976</v>
      </c>
      <c r="J75" s="14">
        <f t="shared" si="12"/>
        <v>0</v>
      </c>
      <c r="K75" s="14">
        <f t="shared" si="13"/>
        <v>0</v>
      </c>
      <c r="L75" s="14">
        <f t="shared" si="14"/>
        <v>0.14365284399414063</v>
      </c>
      <c r="N75" s="2"/>
      <c r="O75" s="2"/>
    </row>
    <row r="76" spans="1:15" x14ac:dyDescent="0.25">
      <c r="A76" s="1">
        <v>41527.458333333336</v>
      </c>
      <c r="B76">
        <v>0.254</v>
      </c>
      <c r="C76">
        <v>0</v>
      </c>
      <c r="D76">
        <v>0</v>
      </c>
      <c r="E76">
        <f t="shared" si="8"/>
        <v>0.254</v>
      </c>
      <c r="F76">
        <f t="shared" si="9"/>
        <v>0.254</v>
      </c>
      <c r="G76" s="14">
        <f t="shared" si="10"/>
        <v>0.55424203824301976</v>
      </c>
      <c r="H76" s="14">
        <f t="shared" si="11"/>
        <v>0.254</v>
      </c>
      <c r="I76" s="14">
        <f t="shared" si="15"/>
        <v>0.4374327463749621</v>
      </c>
      <c r="J76" s="14">
        <f t="shared" si="12"/>
        <v>0</v>
      </c>
      <c r="K76" s="14">
        <f t="shared" si="13"/>
        <v>0</v>
      </c>
      <c r="L76" s="14">
        <f t="shared" si="14"/>
        <v>0.14365284399414063</v>
      </c>
    </row>
    <row r="77" spans="1:15" x14ac:dyDescent="0.25">
      <c r="A77" s="1">
        <v>41527.479166666664</v>
      </c>
      <c r="B77">
        <v>0</v>
      </c>
      <c r="C77">
        <v>0</v>
      </c>
      <c r="D77">
        <v>0</v>
      </c>
      <c r="E77">
        <f t="shared" si="8"/>
        <v>0</v>
      </c>
      <c r="F77">
        <f t="shared" si="9"/>
        <v>0</v>
      </c>
      <c r="G77" s="14">
        <f t="shared" si="10"/>
        <v>0.4374327463749621</v>
      </c>
      <c r="H77" s="14">
        <f t="shared" si="11"/>
        <v>0</v>
      </c>
      <c r="I77" s="14">
        <f t="shared" si="15"/>
        <v>0.32062345450690444</v>
      </c>
      <c r="J77" s="14">
        <f t="shared" si="12"/>
        <v>0</v>
      </c>
      <c r="K77" s="14">
        <f t="shared" si="13"/>
        <v>0</v>
      </c>
      <c r="L77" s="14">
        <f t="shared" si="14"/>
        <v>0.14365284399414063</v>
      </c>
    </row>
    <row r="78" spans="1:15" x14ac:dyDescent="0.25">
      <c r="A78" s="1">
        <v>41527.5</v>
      </c>
      <c r="B78">
        <v>0</v>
      </c>
      <c r="C78">
        <v>0</v>
      </c>
      <c r="D78">
        <v>0</v>
      </c>
      <c r="E78">
        <f t="shared" si="8"/>
        <v>0</v>
      </c>
      <c r="F78">
        <f t="shared" si="9"/>
        <v>0</v>
      </c>
      <c r="G78" s="14">
        <f t="shared" si="10"/>
        <v>0.32062345450690444</v>
      </c>
      <c r="H78" s="14">
        <f t="shared" si="11"/>
        <v>0</v>
      </c>
      <c r="I78" s="14">
        <f t="shared" si="15"/>
        <v>0.20381416263884677</v>
      </c>
      <c r="J78" s="14">
        <f t="shared" si="12"/>
        <v>0</v>
      </c>
      <c r="K78" s="14">
        <f t="shared" si="13"/>
        <v>0</v>
      </c>
      <c r="L78" s="14">
        <f t="shared" si="14"/>
        <v>0.14365284399414063</v>
      </c>
    </row>
    <row r="79" spans="1:15" x14ac:dyDescent="0.25">
      <c r="A79" s="1">
        <v>41527.520833333336</v>
      </c>
      <c r="B79">
        <v>0</v>
      </c>
      <c r="C79">
        <v>0</v>
      </c>
      <c r="D79">
        <v>0</v>
      </c>
      <c r="E79">
        <f t="shared" si="8"/>
        <v>0</v>
      </c>
      <c r="F79">
        <f t="shared" si="9"/>
        <v>0</v>
      </c>
      <c r="G79" s="14">
        <f t="shared" si="10"/>
        <v>0.20381416263884677</v>
      </c>
      <c r="H79" s="14">
        <f t="shared" si="11"/>
        <v>0</v>
      </c>
      <c r="I79" s="14">
        <f t="shared" si="15"/>
        <v>8.7004870770789125E-2</v>
      </c>
      <c r="J79" s="14">
        <f t="shared" si="12"/>
        <v>0</v>
      </c>
      <c r="K79" s="14">
        <f t="shared" si="13"/>
        <v>0</v>
      </c>
      <c r="L79" s="14">
        <f t="shared" si="14"/>
        <v>0.14365284399414063</v>
      </c>
    </row>
    <row r="80" spans="1:15" x14ac:dyDescent="0.25">
      <c r="A80" s="1">
        <v>41527.541666666664</v>
      </c>
      <c r="B80">
        <v>0</v>
      </c>
      <c r="C80">
        <v>0</v>
      </c>
      <c r="D80">
        <v>0</v>
      </c>
      <c r="E80">
        <f t="shared" si="8"/>
        <v>0</v>
      </c>
      <c r="F80">
        <f t="shared" si="9"/>
        <v>0</v>
      </c>
      <c r="G80" s="14">
        <f t="shared" si="10"/>
        <v>8.7004870770789125E-2</v>
      </c>
      <c r="H80" s="14">
        <f t="shared" si="11"/>
        <v>0</v>
      </c>
      <c r="I80" s="14">
        <f t="shared" si="15"/>
        <v>8.7004870770789125E-2</v>
      </c>
      <c r="J80" s="14">
        <f t="shared" si="12"/>
        <v>0</v>
      </c>
      <c r="K80" s="14">
        <f t="shared" si="13"/>
        <v>0</v>
      </c>
      <c r="L80" s="14">
        <f t="shared" si="14"/>
        <v>0.14365284399414063</v>
      </c>
    </row>
    <row r="81" spans="1:12" x14ac:dyDescent="0.25">
      <c r="A81" s="1">
        <v>41527.5625</v>
      </c>
      <c r="B81">
        <v>0</v>
      </c>
      <c r="C81">
        <v>0</v>
      </c>
      <c r="D81">
        <v>0</v>
      </c>
      <c r="E81">
        <f t="shared" si="8"/>
        <v>0</v>
      </c>
      <c r="F81">
        <f t="shared" si="9"/>
        <v>0</v>
      </c>
      <c r="G81" s="14">
        <f t="shared" si="10"/>
        <v>8.7004870770789125E-2</v>
      </c>
      <c r="H81" s="14">
        <f t="shared" si="11"/>
        <v>0</v>
      </c>
      <c r="I81" s="14">
        <f t="shared" si="15"/>
        <v>8.7004870770789125E-2</v>
      </c>
      <c r="J81" s="14">
        <f t="shared" si="12"/>
        <v>0</v>
      </c>
      <c r="K81" s="14">
        <f t="shared" si="13"/>
        <v>0</v>
      </c>
      <c r="L81" s="14">
        <f t="shared" si="14"/>
        <v>0.14365284399414063</v>
      </c>
    </row>
    <row r="82" spans="1:12" x14ac:dyDescent="0.25">
      <c r="A82" s="1">
        <v>41527.583333333336</v>
      </c>
      <c r="B82">
        <v>0</v>
      </c>
      <c r="C82">
        <v>0</v>
      </c>
      <c r="D82">
        <v>0</v>
      </c>
      <c r="E82">
        <f t="shared" si="8"/>
        <v>0</v>
      </c>
      <c r="F82">
        <f t="shared" si="9"/>
        <v>0</v>
      </c>
      <c r="G82" s="14">
        <f t="shared" si="10"/>
        <v>8.7004870770789125E-2</v>
      </c>
      <c r="H82" s="14">
        <f t="shared" si="11"/>
        <v>0</v>
      </c>
      <c r="I82" s="14">
        <f t="shared" si="15"/>
        <v>8.7004870770789125E-2</v>
      </c>
      <c r="J82" s="14">
        <f t="shared" si="12"/>
        <v>0</v>
      </c>
      <c r="K82" s="14">
        <f t="shared" si="13"/>
        <v>0</v>
      </c>
      <c r="L82" s="14">
        <f t="shared" si="14"/>
        <v>0.14365284399414063</v>
      </c>
    </row>
    <row r="83" spans="1:12" x14ac:dyDescent="0.25">
      <c r="A83" s="1">
        <v>41527.604166666664</v>
      </c>
      <c r="B83">
        <v>0</v>
      </c>
      <c r="C83">
        <v>0</v>
      </c>
      <c r="D83">
        <v>0</v>
      </c>
      <c r="E83">
        <f t="shared" si="8"/>
        <v>0</v>
      </c>
      <c r="F83">
        <f t="shared" si="9"/>
        <v>0</v>
      </c>
      <c r="G83" s="14">
        <f t="shared" si="10"/>
        <v>8.7004870770789125E-2</v>
      </c>
      <c r="H83" s="14">
        <f t="shared" si="11"/>
        <v>0</v>
      </c>
      <c r="I83" s="14">
        <f t="shared" si="15"/>
        <v>8.7004870770789125E-2</v>
      </c>
      <c r="J83" s="14">
        <f t="shared" si="12"/>
        <v>0</v>
      </c>
      <c r="K83" s="14">
        <f t="shared" si="13"/>
        <v>0</v>
      </c>
      <c r="L83" s="14">
        <f t="shared" si="14"/>
        <v>0.14365284399414063</v>
      </c>
    </row>
    <row r="84" spans="1:12" x14ac:dyDescent="0.25">
      <c r="A84" s="1">
        <v>41527.625</v>
      </c>
      <c r="B84">
        <v>0</v>
      </c>
      <c r="C84">
        <v>0</v>
      </c>
      <c r="D84">
        <v>0</v>
      </c>
      <c r="E84">
        <f t="shared" si="8"/>
        <v>0</v>
      </c>
      <c r="F84">
        <f t="shared" si="9"/>
        <v>0</v>
      </c>
      <c r="G84" s="14">
        <f t="shared" si="10"/>
        <v>8.7004870770789125E-2</v>
      </c>
      <c r="H84" s="14">
        <f t="shared" si="11"/>
        <v>0</v>
      </c>
      <c r="I84" s="14">
        <f t="shared" si="15"/>
        <v>8.7004870770789125E-2</v>
      </c>
      <c r="J84" s="14">
        <f t="shared" si="12"/>
        <v>0</v>
      </c>
      <c r="K84" s="14">
        <f t="shared" si="13"/>
        <v>0</v>
      </c>
      <c r="L84" s="14">
        <f t="shared" si="14"/>
        <v>0.14365284399414063</v>
      </c>
    </row>
    <row r="85" spans="1:12" x14ac:dyDescent="0.25">
      <c r="A85" s="1">
        <v>41527.645833333336</v>
      </c>
      <c r="B85">
        <v>0</v>
      </c>
      <c r="C85">
        <v>0</v>
      </c>
      <c r="D85">
        <v>0</v>
      </c>
      <c r="E85">
        <f t="shared" si="8"/>
        <v>0</v>
      </c>
      <c r="F85">
        <f t="shared" si="9"/>
        <v>0</v>
      </c>
      <c r="G85" s="14">
        <f t="shared" si="10"/>
        <v>8.7004870770789125E-2</v>
      </c>
      <c r="H85" s="14">
        <f t="shared" si="11"/>
        <v>0</v>
      </c>
      <c r="I85" s="14">
        <f t="shared" si="15"/>
        <v>8.7004870770789125E-2</v>
      </c>
      <c r="J85" s="14">
        <f t="shared" si="12"/>
        <v>0</v>
      </c>
      <c r="K85" s="14">
        <f t="shared" si="13"/>
        <v>0</v>
      </c>
      <c r="L85" s="14">
        <f t="shared" si="14"/>
        <v>0.14365284399414063</v>
      </c>
    </row>
    <row r="86" spans="1:12" x14ac:dyDescent="0.25">
      <c r="A86" s="1">
        <v>41527.666666666664</v>
      </c>
      <c r="B86">
        <v>0</v>
      </c>
      <c r="C86">
        <v>0</v>
      </c>
      <c r="D86">
        <v>0</v>
      </c>
      <c r="E86">
        <f t="shared" si="8"/>
        <v>0</v>
      </c>
      <c r="F86">
        <f t="shared" si="9"/>
        <v>0</v>
      </c>
      <c r="G86" s="14">
        <f t="shared" si="10"/>
        <v>8.7004870770789125E-2</v>
      </c>
      <c r="H86" s="14">
        <f t="shared" si="11"/>
        <v>0</v>
      </c>
      <c r="I86" s="14">
        <f t="shared" si="15"/>
        <v>8.7004870770789125E-2</v>
      </c>
      <c r="J86" s="14">
        <f t="shared" si="12"/>
        <v>0</v>
      </c>
      <c r="K86" s="14">
        <f t="shared" si="13"/>
        <v>0</v>
      </c>
      <c r="L86" s="14">
        <f t="shared" si="14"/>
        <v>0.14365284399414063</v>
      </c>
    </row>
    <row r="87" spans="1:12" x14ac:dyDescent="0.25">
      <c r="A87" s="1">
        <v>41527.6875</v>
      </c>
      <c r="B87">
        <v>0</v>
      </c>
      <c r="C87">
        <v>0</v>
      </c>
      <c r="D87">
        <v>0</v>
      </c>
      <c r="E87">
        <f t="shared" si="8"/>
        <v>0</v>
      </c>
      <c r="F87">
        <f t="shared" si="9"/>
        <v>0</v>
      </c>
      <c r="G87" s="14">
        <f t="shared" si="10"/>
        <v>8.7004870770789125E-2</v>
      </c>
      <c r="H87" s="14">
        <f t="shared" si="11"/>
        <v>0</v>
      </c>
      <c r="I87" s="14">
        <f t="shared" si="15"/>
        <v>8.7004870770789125E-2</v>
      </c>
      <c r="J87" s="14">
        <f t="shared" si="12"/>
        <v>0</v>
      </c>
      <c r="K87" s="14">
        <f t="shared" si="13"/>
        <v>0</v>
      </c>
      <c r="L87" s="14">
        <f t="shared" si="14"/>
        <v>0.14365284399414063</v>
      </c>
    </row>
    <row r="88" spans="1:12" x14ac:dyDescent="0.25">
      <c r="A88" s="1">
        <v>41527.708333333336</v>
      </c>
      <c r="B88">
        <v>0</v>
      </c>
      <c r="C88">
        <v>0</v>
      </c>
      <c r="D88">
        <v>0</v>
      </c>
      <c r="E88">
        <f t="shared" si="8"/>
        <v>0</v>
      </c>
      <c r="F88">
        <f t="shared" si="9"/>
        <v>0</v>
      </c>
      <c r="G88" s="14">
        <f t="shared" si="10"/>
        <v>8.7004870770789125E-2</v>
      </c>
      <c r="H88" s="14">
        <f t="shared" si="11"/>
        <v>0</v>
      </c>
      <c r="I88" s="14">
        <f t="shared" si="15"/>
        <v>8.7004870770789125E-2</v>
      </c>
      <c r="J88" s="14">
        <f t="shared" si="12"/>
        <v>0</v>
      </c>
      <c r="K88" s="14">
        <f t="shared" si="13"/>
        <v>0</v>
      </c>
      <c r="L88" s="14">
        <f t="shared" si="14"/>
        <v>0.14365284399414063</v>
      </c>
    </row>
    <row r="89" spans="1:12" x14ac:dyDescent="0.25">
      <c r="A89" s="1">
        <v>41527.729166666664</v>
      </c>
      <c r="B89">
        <v>0</v>
      </c>
      <c r="C89">
        <v>0</v>
      </c>
      <c r="D89">
        <v>0</v>
      </c>
      <c r="E89">
        <f t="shared" si="8"/>
        <v>0</v>
      </c>
      <c r="F89">
        <f t="shared" si="9"/>
        <v>0</v>
      </c>
      <c r="G89" s="14">
        <f t="shared" si="10"/>
        <v>8.7004870770789125E-2</v>
      </c>
      <c r="H89" s="14">
        <f t="shared" si="11"/>
        <v>0</v>
      </c>
      <c r="I89" s="14">
        <f t="shared" si="15"/>
        <v>8.7004870770789125E-2</v>
      </c>
      <c r="J89" s="14">
        <f t="shared" si="12"/>
        <v>0</v>
      </c>
      <c r="K89" s="14">
        <f t="shared" si="13"/>
        <v>0</v>
      </c>
      <c r="L89" s="14">
        <f t="shared" si="14"/>
        <v>0.14365284399414063</v>
      </c>
    </row>
    <row r="90" spans="1:12" x14ac:dyDescent="0.25">
      <c r="A90" s="1">
        <v>41527.75</v>
      </c>
      <c r="B90">
        <v>0</v>
      </c>
      <c r="C90">
        <v>0</v>
      </c>
      <c r="D90">
        <v>0</v>
      </c>
      <c r="E90">
        <f t="shared" si="8"/>
        <v>0</v>
      </c>
      <c r="F90">
        <f t="shared" si="9"/>
        <v>0</v>
      </c>
      <c r="G90" s="14">
        <f t="shared" si="10"/>
        <v>8.7004870770789125E-2</v>
      </c>
      <c r="H90" s="14">
        <f t="shared" si="11"/>
        <v>0</v>
      </c>
      <c r="I90" s="14">
        <f t="shared" si="15"/>
        <v>8.7004870770789125E-2</v>
      </c>
      <c r="J90" s="14">
        <f t="shared" si="12"/>
        <v>0</v>
      </c>
      <c r="K90" s="14">
        <f t="shared" si="13"/>
        <v>0</v>
      </c>
      <c r="L90" s="14">
        <f t="shared" si="14"/>
        <v>0.14365284399414063</v>
      </c>
    </row>
    <row r="91" spans="1:12" x14ac:dyDescent="0.25">
      <c r="A91" s="1">
        <v>41527.770833333336</v>
      </c>
      <c r="B91">
        <v>0</v>
      </c>
      <c r="C91">
        <v>0</v>
      </c>
      <c r="D91">
        <v>0</v>
      </c>
      <c r="E91">
        <f t="shared" si="8"/>
        <v>0</v>
      </c>
      <c r="F91">
        <f t="shared" si="9"/>
        <v>0</v>
      </c>
      <c r="G91" s="14">
        <f t="shared" si="10"/>
        <v>8.7004870770789125E-2</v>
      </c>
      <c r="H91" s="14">
        <f t="shared" si="11"/>
        <v>0</v>
      </c>
      <c r="I91" s="14">
        <f t="shared" si="15"/>
        <v>8.7004870770789125E-2</v>
      </c>
      <c r="J91" s="14">
        <f t="shared" si="12"/>
        <v>0</v>
      </c>
      <c r="K91" s="14">
        <f t="shared" si="13"/>
        <v>0</v>
      </c>
      <c r="L91" s="14">
        <f t="shared" si="14"/>
        <v>0.14365284399414063</v>
      </c>
    </row>
    <row r="92" spans="1:12" x14ac:dyDescent="0.25">
      <c r="A92" s="1">
        <v>41527.791666666664</v>
      </c>
      <c r="B92">
        <v>0</v>
      </c>
      <c r="C92">
        <v>0</v>
      </c>
      <c r="D92">
        <v>0</v>
      </c>
      <c r="E92">
        <f t="shared" si="8"/>
        <v>0</v>
      </c>
      <c r="F92">
        <f t="shared" si="9"/>
        <v>0</v>
      </c>
      <c r="G92" s="14">
        <f t="shared" si="10"/>
        <v>8.7004870770789125E-2</v>
      </c>
      <c r="H92" s="14">
        <f t="shared" si="11"/>
        <v>0</v>
      </c>
      <c r="I92" s="14">
        <f t="shared" si="15"/>
        <v>8.7004870770789125E-2</v>
      </c>
      <c r="J92" s="14">
        <f t="shared" si="12"/>
        <v>0</v>
      </c>
      <c r="K92" s="14">
        <f t="shared" si="13"/>
        <v>0</v>
      </c>
      <c r="L92" s="14">
        <f t="shared" si="14"/>
        <v>0.14365284399414063</v>
      </c>
    </row>
    <row r="93" spans="1:12" x14ac:dyDescent="0.25">
      <c r="A93" s="1">
        <v>41527.8125</v>
      </c>
      <c r="B93">
        <v>0.254</v>
      </c>
      <c r="C93">
        <v>0</v>
      </c>
      <c r="D93">
        <v>0</v>
      </c>
      <c r="E93">
        <f t="shared" si="8"/>
        <v>0.254</v>
      </c>
      <c r="F93">
        <f t="shared" si="9"/>
        <v>0.254</v>
      </c>
      <c r="G93" s="14">
        <f t="shared" si="10"/>
        <v>0.34100487077078911</v>
      </c>
      <c r="H93" s="14">
        <f t="shared" si="11"/>
        <v>0.254</v>
      </c>
      <c r="I93" s="14">
        <f t="shared" si="15"/>
        <v>0.22419557890273145</v>
      </c>
      <c r="J93" s="14">
        <f t="shared" si="12"/>
        <v>0</v>
      </c>
      <c r="K93" s="14">
        <f t="shared" si="13"/>
        <v>0</v>
      </c>
      <c r="L93" s="14">
        <f t="shared" si="14"/>
        <v>0.14365284399414063</v>
      </c>
    </row>
    <row r="94" spans="1:12" x14ac:dyDescent="0.25">
      <c r="A94" s="1">
        <v>41527.833333333336</v>
      </c>
      <c r="B94">
        <v>0</v>
      </c>
      <c r="C94">
        <v>0</v>
      </c>
      <c r="D94">
        <v>0</v>
      </c>
      <c r="E94">
        <f t="shared" si="8"/>
        <v>0</v>
      </c>
      <c r="F94">
        <f t="shared" si="9"/>
        <v>0</v>
      </c>
      <c r="G94" s="14">
        <f t="shared" si="10"/>
        <v>0.22419557890273145</v>
      </c>
      <c r="H94" s="14">
        <f t="shared" si="11"/>
        <v>0</v>
      </c>
      <c r="I94" s="14">
        <f t="shared" si="15"/>
        <v>0.1073862870346738</v>
      </c>
      <c r="J94" s="14">
        <f t="shared" si="12"/>
        <v>0</v>
      </c>
      <c r="K94" s="14">
        <f t="shared" si="13"/>
        <v>0</v>
      </c>
      <c r="L94" s="14">
        <f t="shared" si="14"/>
        <v>0.14365284399414063</v>
      </c>
    </row>
    <row r="95" spans="1:12" x14ac:dyDescent="0.25">
      <c r="A95" s="1">
        <v>41527.854166666664</v>
      </c>
      <c r="B95">
        <v>0</v>
      </c>
      <c r="C95">
        <v>0.254</v>
      </c>
      <c r="D95">
        <v>0</v>
      </c>
      <c r="E95">
        <f t="shared" si="8"/>
        <v>-0.254</v>
      </c>
      <c r="F95">
        <f t="shared" si="9"/>
        <v>0</v>
      </c>
      <c r="G95" s="14">
        <f t="shared" si="10"/>
        <v>0.1073862870346738</v>
      </c>
      <c r="H95" s="14">
        <f t="shared" si="11"/>
        <v>0</v>
      </c>
      <c r="I95" s="14">
        <f t="shared" si="15"/>
        <v>0.1073862870346738</v>
      </c>
      <c r="J95" s="14">
        <f t="shared" si="12"/>
        <v>0</v>
      </c>
      <c r="K95" s="14">
        <f t="shared" si="13"/>
        <v>0</v>
      </c>
      <c r="L95" s="14">
        <f t="shared" si="14"/>
        <v>0.14365284399414063</v>
      </c>
    </row>
    <row r="96" spans="1:12" x14ac:dyDescent="0.25">
      <c r="A96" s="1">
        <v>41527.875</v>
      </c>
      <c r="B96">
        <v>1.524</v>
      </c>
      <c r="C96">
        <v>0.50800000000000001</v>
      </c>
      <c r="D96">
        <v>0.254</v>
      </c>
      <c r="E96">
        <f t="shared" si="8"/>
        <v>1.016</v>
      </c>
      <c r="F96">
        <f t="shared" si="9"/>
        <v>1.27</v>
      </c>
      <c r="G96" s="14">
        <f t="shared" si="10"/>
        <v>1.4981411486612606</v>
      </c>
      <c r="H96" s="14">
        <f t="shared" si="11"/>
        <v>1.3907548616265868</v>
      </c>
      <c r="I96" s="14">
        <f t="shared" si="15"/>
        <v>1.3813318567932029</v>
      </c>
      <c r="J96" s="14">
        <f t="shared" si="12"/>
        <v>0.13324513837341323</v>
      </c>
      <c r="K96" s="14">
        <f t="shared" si="13"/>
        <v>1.4581736606456119E-2</v>
      </c>
      <c r="L96" s="14">
        <f t="shared" si="14"/>
        <v>1.5628906494140629E-2</v>
      </c>
    </row>
    <row r="97" spans="1:12" x14ac:dyDescent="0.25">
      <c r="A97" s="1">
        <v>41527.895833333336</v>
      </c>
      <c r="B97">
        <v>0.76200000000000001</v>
      </c>
      <c r="C97">
        <v>0.254</v>
      </c>
      <c r="D97">
        <v>0.254</v>
      </c>
      <c r="E97">
        <f t="shared" si="8"/>
        <v>0.50800000000000001</v>
      </c>
      <c r="F97">
        <f t="shared" si="9"/>
        <v>0.50800000000000001</v>
      </c>
      <c r="G97" s="14">
        <f t="shared" si="10"/>
        <v>1.4981411486612606</v>
      </c>
      <c r="H97" s="14">
        <f t="shared" si="11"/>
        <v>0.11680929186805766</v>
      </c>
      <c r="I97" s="14">
        <f t="shared" si="15"/>
        <v>1.3813318567932029</v>
      </c>
      <c r="J97" s="14">
        <f t="shared" si="12"/>
        <v>0.64519070813194235</v>
      </c>
      <c r="K97" s="14">
        <f t="shared" si="13"/>
        <v>0.15303017012877052</v>
      </c>
      <c r="L97" s="14">
        <f t="shared" si="14"/>
        <v>1.5628906494140629E-2</v>
      </c>
    </row>
    <row r="98" spans="1:12" x14ac:dyDescent="0.25">
      <c r="A98" s="1">
        <v>41527.916666666664</v>
      </c>
      <c r="B98">
        <v>2.032</v>
      </c>
      <c r="C98">
        <v>1.016</v>
      </c>
      <c r="D98">
        <v>1.524</v>
      </c>
      <c r="E98">
        <f t="shared" si="8"/>
        <v>1.016</v>
      </c>
      <c r="F98">
        <f t="shared" si="9"/>
        <v>0.50800000000000001</v>
      </c>
      <c r="G98" s="14">
        <f t="shared" si="10"/>
        <v>1.4981411486612606</v>
      </c>
      <c r="H98" s="14">
        <f t="shared" si="11"/>
        <v>0.11680929186805766</v>
      </c>
      <c r="I98" s="14">
        <f t="shared" si="15"/>
        <v>1.3813318567932029</v>
      </c>
      <c r="J98" s="14">
        <f t="shared" si="12"/>
        <v>1.9151907081319424</v>
      </c>
      <c r="K98" s="14">
        <f t="shared" si="13"/>
        <v>0.15303017012877052</v>
      </c>
      <c r="L98" s="14">
        <f t="shared" si="14"/>
        <v>1.3109892189941406</v>
      </c>
    </row>
    <row r="99" spans="1:12" x14ac:dyDescent="0.25">
      <c r="A99" s="1">
        <v>41527.9375</v>
      </c>
      <c r="B99">
        <v>1.016</v>
      </c>
      <c r="C99">
        <v>0.50800000000000001</v>
      </c>
      <c r="D99">
        <v>1.016</v>
      </c>
      <c r="E99">
        <f t="shared" si="8"/>
        <v>0.50800000000000001</v>
      </c>
      <c r="F99">
        <f t="shared" si="9"/>
        <v>0</v>
      </c>
      <c r="G99" s="14">
        <f t="shared" si="10"/>
        <v>1.4981411486612606</v>
      </c>
      <c r="H99" s="14">
        <f t="shared" si="11"/>
        <v>0.11680929186805766</v>
      </c>
      <c r="I99" s="14">
        <f t="shared" si="15"/>
        <v>1.3813318567932029</v>
      </c>
      <c r="J99" s="14">
        <f t="shared" si="12"/>
        <v>0.89919070813194235</v>
      </c>
      <c r="K99" s="14">
        <f t="shared" si="13"/>
        <v>1.3644410666717082E-2</v>
      </c>
      <c r="L99" s="14">
        <f t="shared" si="14"/>
        <v>0.40574909399414055</v>
      </c>
    </row>
    <row r="100" spans="1:12" x14ac:dyDescent="0.25">
      <c r="A100" s="1">
        <v>41527.958333333336</v>
      </c>
      <c r="B100">
        <v>0</v>
      </c>
      <c r="C100">
        <v>0</v>
      </c>
      <c r="D100">
        <v>0.254</v>
      </c>
      <c r="E100">
        <f t="shared" si="8"/>
        <v>0</v>
      </c>
      <c r="F100">
        <f t="shared" si="9"/>
        <v>-0.254</v>
      </c>
      <c r="G100" s="14">
        <f t="shared" si="10"/>
        <v>1.3813318567932029</v>
      </c>
      <c r="H100" s="14">
        <f t="shared" si="11"/>
        <v>0</v>
      </c>
      <c r="I100" s="14">
        <f t="shared" si="15"/>
        <v>1.2645225649251453</v>
      </c>
      <c r="J100" s="14">
        <f t="shared" si="12"/>
        <v>0</v>
      </c>
      <c r="K100" s="14">
        <f t="shared" si="13"/>
        <v>6.4516000000000004E-2</v>
      </c>
      <c r="L100" s="14">
        <f t="shared" si="14"/>
        <v>1.5628906494140629E-2</v>
      </c>
    </row>
    <row r="101" spans="1:12" x14ac:dyDescent="0.25">
      <c r="A101" s="1">
        <v>41527.979166666664</v>
      </c>
      <c r="B101">
        <v>1.27</v>
      </c>
      <c r="C101">
        <v>0.50800000000000001</v>
      </c>
      <c r="D101">
        <v>0.50800000000000001</v>
      </c>
      <c r="E101">
        <f t="shared" si="8"/>
        <v>0.76200000000000001</v>
      </c>
      <c r="F101">
        <f t="shared" si="9"/>
        <v>0.76200000000000001</v>
      </c>
      <c r="G101" s="14">
        <f t="shared" si="10"/>
        <v>1.4981411486612606</v>
      </c>
      <c r="H101" s="14">
        <f t="shared" si="11"/>
        <v>0.23361858373611533</v>
      </c>
      <c r="I101" s="14">
        <f t="shared" si="15"/>
        <v>1.3813318567932029</v>
      </c>
      <c r="J101" s="14">
        <f t="shared" si="12"/>
        <v>1.0363814162638847</v>
      </c>
      <c r="K101" s="14">
        <f t="shared" si="13"/>
        <v>0.27918692105302856</v>
      </c>
      <c r="L101" s="14">
        <f t="shared" si="14"/>
        <v>1.6636968994140622E-2</v>
      </c>
    </row>
    <row r="102" spans="1:12" x14ac:dyDescent="0.25">
      <c r="A102" s="1">
        <v>41528</v>
      </c>
      <c r="B102">
        <v>0</v>
      </c>
      <c r="C102">
        <v>0</v>
      </c>
      <c r="D102">
        <v>0.254</v>
      </c>
      <c r="E102">
        <f t="shared" si="8"/>
        <v>0</v>
      </c>
      <c r="F102">
        <f t="shared" si="9"/>
        <v>-0.254</v>
      </c>
      <c r="G102" s="14">
        <f t="shared" si="10"/>
        <v>1.3813318567932029</v>
      </c>
      <c r="H102" s="14">
        <f t="shared" si="11"/>
        <v>0</v>
      </c>
      <c r="I102" s="14">
        <f t="shared" si="15"/>
        <v>1.2645225649251453</v>
      </c>
      <c r="J102" s="14">
        <f t="shared" si="12"/>
        <v>0</v>
      </c>
      <c r="K102" s="14">
        <f t="shared" si="13"/>
        <v>6.4516000000000004E-2</v>
      </c>
      <c r="L102" s="14">
        <f t="shared" si="14"/>
        <v>1.5628906494140629E-2</v>
      </c>
    </row>
    <row r="103" spans="1:12" x14ac:dyDescent="0.25">
      <c r="A103" s="1">
        <v>41528.020833333336</v>
      </c>
      <c r="B103">
        <v>0</v>
      </c>
      <c r="C103">
        <v>0.254</v>
      </c>
      <c r="D103">
        <v>0</v>
      </c>
      <c r="E103">
        <f t="shared" si="8"/>
        <v>-0.254</v>
      </c>
      <c r="F103">
        <f t="shared" si="9"/>
        <v>0</v>
      </c>
      <c r="G103" s="14">
        <f t="shared" si="10"/>
        <v>1.2645225649251453</v>
      </c>
      <c r="H103" s="14">
        <f t="shared" si="11"/>
        <v>0</v>
      </c>
      <c r="I103" s="14">
        <f t="shared" si="15"/>
        <v>1.1477132730570876</v>
      </c>
      <c r="J103" s="14">
        <f t="shared" si="12"/>
        <v>0</v>
      </c>
      <c r="K103" s="14">
        <f t="shared" si="13"/>
        <v>0</v>
      </c>
      <c r="L103" s="14">
        <f t="shared" si="14"/>
        <v>0.14365284399414063</v>
      </c>
    </row>
    <row r="104" spans="1:12" x14ac:dyDescent="0.25">
      <c r="A104" s="1">
        <v>41528.041666666664</v>
      </c>
      <c r="B104">
        <v>0</v>
      </c>
      <c r="C104">
        <v>0</v>
      </c>
      <c r="D104">
        <v>0.254</v>
      </c>
      <c r="E104">
        <f t="shared" si="8"/>
        <v>0</v>
      </c>
      <c r="F104">
        <f t="shared" si="9"/>
        <v>-0.254</v>
      </c>
      <c r="G104" s="14">
        <f t="shared" si="10"/>
        <v>1.1477132730570876</v>
      </c>
      <c r="H104" s="14">
        <f t="shared" si="11"/>
        <v>0</v>
      </c>
      <c r="I104" s="14">
        <f t="shared" si="15"/>
        <v>1.0309039811890299</v>
      </c>
      <c r="J104" s="14">
        <f t="shared" si="12"/>
        <v>0</v>
      </c>
      <c r="K104" s="14">
        <f t="shared" si="13"/>
        <v>6.4516000000000004E-2</v>
      </c>
      <c r="L104" s="14">
        <f t="shared" si="14"/>
        <v>1.5628906494140629E-2</v>
      </c>
    </row>
    <row r="105" spans="1:12" x14ac:dyDescent="0.25">
      <c r="A105" s="1">
        <v>41528.0625</v>
      </c>
      <c r="B105">
        <v>0.50800000000000001</v>
      </c>
      <c r="C105">
        <v>0.254</v>
      </c>
      <c r="D105">
        <v>0</v>
      </c>
      <c r="E105">
        <f t="shared" si="8"/>
        <v>0.254</v>
      </c>
      <c r="F105">
        <f t="shared" si="9"/>
        <v>0.50800000000000001</v>
      </c>
      <c r="G105" s="14">
        <f t="shared" si="10"/>
        <v>1.4981411486612606</v>
      </c>
      <c r="H105" s="14">
        <f t="shared" si="11"/>
        <v>0.46723716747223065</v>
      </c>
      <c r="I105" s="14">
        <f t="shared" si="15"/>
        <v>1.3813318567932029</v>
      </c>
      <c r="J105" s="14">
        <f t="shared" si="12"/>
        <v>4.0762832527769355E-2</v>
      </c>
      <c r="K105" s="14">
        <f t="shared" si="13"/>
        <v>1.6616085156869714E-3</v>
      </c>
      <c r="L105" s="14">
        <f t="shared" si="14"/>
        <v>0.14365284399414063</v>
      </c>
    </row>
    <row r="106" spans="1:12" x14ac:dyDescent="0.25">
      <c r="A106" s="1">
        <v>41528.083333333336</v>
      </c>
      <c r="B106">
        <v>0</v>
      </c>
      <c r="C106">
        <v>0</v>
      </c>
      <c r="D106">
        <v>0</v>
      </c>
      <c r="E106">
        <f t="shared" si="8"/>
        <v>0</v>
      </c>
      <c r="F106">
        <f t="shared" si="9"/>
        <v>0</v>
      </c>
      <c r="G106" s="14">
        <f t="shared" si="10"/>
        <v>1.3813318567932029</v>
      </c>
      <c r="H106" s="14">
        <f t="shared" si="11"/>
        <v>0</v>
      </c>
      <c r="I106" s="14">
        <f t="shared" si="15"/>
        <v>1.2645225649251453</v>
      </c>
      <c r="J106" s="14">
        <f t="shared" si="12"/>
        <v>0</v>
      </c>
      <c r="K106" s="14">
        <f t="shared" si="13"/>
        <v>0</v>
      </c>
      <c r="L106" s="14">
        <f t="shared" si="14"/>
        <v>0.14365284399414063</v>
      </c>
    </row>
    <row r="107" spans="1:12" x14ac:dyDescent="0.25">
      <c r="A107" s="1">
        <v>41528.104166666664</v>
      </c>
      <c r="B107">
        <v>0.76200000000000001</v>
      </c>
      <c r="C107">
        <v>0.254</v>
      </c>
      <c r="D107">
        <v>0.254</v>
      </c>
      <c r="E107">
        <f t="shared" si="8"/>
        <v>0.50800000000000001</v>
      </c>
      <c r="F107">
        <f t="shared" si="9"/>
        <v>0.50800000000000001</v>
      </c>
      <c r="G107" s="14">
        <f t="shared" si="10"/>
        <v>1.4981411486612606</v>
      </c>
      <c r="H107" s="14">
        <f t="shared" si="11"/>
        <v>0.23361858373611533</v>
      </c>
      <c r="I107" s="14">
        <f t="shared" si="15"/>
        <v>1.3813318567932029</v>
      </c>
      <c r="J107" s="14">
        <f t="shared" si="12"/>
        <v>0.52838141626388468</v>
      </c>
      <c r="K107" s="14">
        <f t="shared" si="13"/>
        <v>7.5285161590975161E-2</v>
      </c>
      <c r="L107" s="14">
        <f t="shared" si="14"/>
        <v>1.5628906494140629E-2</v>
      </c>
    </row>
    <row r="108" spans="1:12" x14ac:dyDescent="0.25">
      <c r="A108" s="1">
        <v>41528.125</v>
      </c>
      <c r="B108">
        <v>0.76200000000000001</v>
      </c>
      <c r="C108">
        <v>0.254</v>
      </c>
      <c r="D108">
        <v>0.50800000000000001</v>
      </c>
      <c r="E108">
        <f t="shared" si="8"/>
        <v>0.50800000000000001</v>
      </c>
      <c r="F108">
        <f t="shared" si="9"/>
        <v>0.254</v>
      </c>
      <c r="G108" s="14">
        <f t="shared" si="10"/>
        <v>1.4981411486612606</v>
      </c>
      <c r="H108" s="14">
        <f t="shared" si="11"/>
        <v>0.11680929186805766</v>
      </c>
      <c r="I108" s="14">
        <f t="shared" si="15"/>
        <v>1.3813318567932029</v>
      </c>
      <c r="J108" s="14">
        <f t="shared" si="12"/>
        <v>0.64519070813194235</v>
      </c>
      <c r="K108" s="14">
        <f t="shared" si="13"/>
        <v>1.882129039774379E-2</v>
      </c>
      <c r="L108" s="14">
        <f t="shared" si="14"/>
        <v>1.6636968994140622E-2</v>
      </c>
    </row>
    <row r="109" spans="1:12" x14ac:dyDescent="0.25">
      <c r="A109" s="1">
        <v>41528.145833333336</v>
      </c>
      <c r="B109">
        <v>2.032</v>
      </c>
      <c r="C109">
        <v>1.016</v>
      </c>
      <c r="D109">
        <v>1.524</v>
      </c>
      <c r="E109">
        <f t="shared" si="8"/>
        <v>1.016</v>
      </c>
      <c r="F109">
        <f t="shared" si="9"/>
        <v>0.50800000000000001</v>
      </c>
      <c r="G109" s="14">
        <f t="shared" si="10"/>
        <v>1.4981411486612606</v>
      </c>
      <c r="H109" s="14">
        <f t="shared" si="11"/>
        <v>0.11680929186805766</v>
      </c>
      <c r="I109" s="14">
        <f t="shared" si="15"/>
        <v>1.3813318567932029</v>
      </c>
      <c r="J109" s="14">
        <f t="shared" si="12"/>
        <v>1.9151907081319424</v>
      </c>
      <c r="K109" s="14">
        <f t="shared" si="13"/>
        <v>0.15303017012877052</v>
      </c>
      <c r="L109" s="14">
        <f t="shared" si="14"/>
        <v>1.3109892189941406</v>
      </c>
    </row>
    <row r="110" spans="1:12" x14ac:dyDescent="0.25">
      <c r="A110" s="1">
        <v>41528.166666666664</v>
      </c>
      <c r="B110">
        <v>0.50800000000000001</v>
      </c>
      <c r="C110">
        <v>0.254</v>
      </c>
      <c r="D110">
        <v>0.76200000000000001</v>
      </c>
      <c r="E110">
        <f t="shared" si="8"/>
        <v>0.254</v>
      </c>
      <c r="F110">
        <f t="shared" si="9"/>
        <v>-0.254</v>
      </c>
      <c r="G110" s="14">
        <f t="shared" si="10"/>
        <v>1.4981411486612606</v>
      </c>
      <c r="H110" s="14">
        <f t="shared" si="11"/>
        <v>0.11680929186805766</v>
      </c>
      <c r="I110" s="14">
        <f t="shared" si="15"/>
        <v>1.3813318567932029</v>
      </c>
      <c r="J110" s="14">
        <f t="shared" si="12"/>
        <v>0.39119070813194234</v>
      </c>
      <c r="K110" s="14">
        <f t="shared" si="13"/>
        <v>0.13749953093569037</v>
      </c>
      <c r="L110" s="14">
        <f t="shared" si="14"/>
        <v>0.1466770314941406</v>
      </c>
    </row>
    <row r="111" spans="1:12" x14ac:dyDescent="0.25">
      <c r="A111" s="1">
        <v>41528.1875</v>
      </c>
      <c r="B111">
        <v>0.50800000000000001</v>
      </c>
      <c r="C111">
        <v>0.254</v>
      </c>
      <c r="D111">
        <v>0.254</v>
      </c>
      <c r="E111">
        <f t="shared" si="8"/>
        <v>0.254</v>
      </c>
      <c r="F111">
        <f t="shared" si="9"/>
        <v>0.254</v>
      </c>
      <c r="G111" s="14">
        <f t="shared" si="10"/>
        <v>1.4981411486612606</v>
      </c>
      <c r="H111" s="14">
        <f t="shared" si="11"/>
        <v>0.11680929186805766</v>
      </c>
      <c r="I111" s="14">
        <f t="shared" si="15"/>
        <v>1.3813318567932029</v>
      </c>
      <c r="J111" s="14">
        <f t="shared" si="12"/>
        <v>0.39119070813194234</v>
      </c>
      <c r="K111" s="14">
        <f t="shared" si="13"/>
        <v>1.882129039774379E-2</v>
      </c>
      <c r="L111" s="14">
        <f t="shared" si="14"/>
        <v>1.5628906494140629E-2</v>
      </c>
    </row>
    <row r="112" spans="1:12" x14ac:dyDescent="0.25">
      <c r="A112" s="1">
        <v>41528.208333333336</v>
      </c>
      <c r="B112">
        <v>0</v>
      </c>
      <c r="C112">
        <v>0</v>
      </c>
      <c r="D112">
        <v>0.254</v>
      </c>
      <c r="E112">
        <f t="shared" si="8"/>
        <v>0</v>
      </c>
      <c r="F112">
        <f t="shared" si="9"/>
        <v>-0.254</v>
      </c>
      <c r="G112" s="14">
        <f t="shared" si="10"/>
        <v>1.3813318567932029</v>
      </c>
      <c r="H112" s="14">
        <f t="shared" si="11"/>
        <v>0</v>
      </c>
      <c r="I112" s="14">
        <f t="shared" si="15"/>
        <v>1.2645225649251453</v>
      </c>
      <c r="J112" s="14">
        <f t="shared" si="12"/>
        <v>0</v>
      </c>
      <c r="K112" s="14">
        <f t="shared" si="13"/>
        <v>6.4516000000000004E-2</v>
      </c>
      <c r="L112" s="14">
        <f t="shared" si="14"/>
        <v>1.5628906494140629E-2</v>
      </c>
    </row>
    <row r="113" spans="1:12" x14ac:dyDescent="0.25">
      <c r="A113" s="1">
        <v>41528.229166666664</v>
      </c>
      <c r="B113">
        <v>0.254</v>
      </c>
      <c r="C113">
        <v>0</v>
      </c>
      <c r="D113">
        <v>0</v>
      </c>
      <c r="E113">
        <f t="shared" si="8"/>
        <v>0.254</v>
      </c>
      <c r="F113">
        <f t="shared" si="9"/>
        <v>0.254</v>
      </c>
      <c r="G113" s="14">
        <f t="shared" si="10"/>
        <v>1.4981411486612606</v>
      </c>
      <c r="H113" s="14">
        <f t="shared" si="11"/>
        <v>0.23361858373611533</v>
      </c>
      <c r="I113" s="14">
        <f t="shared" si="15"/>
        <v>1.3813318567932029</v>
      </c>
      <c r="J113" s="14">
        <f t="shared" si="12"/>
        <v>2.0381416263884677E-2</v>
      </c>
      <c r="K113" s="14">
        <f t="shared" si="13"/>
        <v>4.1540212892174285E-4</v>
      </c>
      <c r="L113" s="14">
        <f t="shared" si="14"/>
        <v>0.14365284399414063</v>
      </c>
    </row>
    <row r="114" spans="1:12" x14ac:dyDescent="0.25">
      <c r="A114" s="1">
        <v>41528.25</v>
      </c>
      <c r="B114">
        <v>0</v>
      </c>
      <c r="C114">
        <v>0</v>
      </c>
      <c r="D114">
        <v>0.254</v>
      </c>
      <c r="E114">
        <f t="shared" si="8"/>
        <v>0</v>
      </c>
      <c r="F114">
        <f t="shared" si="9"/>
        <v>-0.254</v>
      </c>
      <c r="G114" s="14">
        <f t="shared" si="10"/>
        <v>1.3813318567932029</v>
      </c>
      <c r="H114" s="14">
        <f t="shared" si="11"/>
        <v>0</v>
      </c>
      <c r="I114" s="14">
        <f t="shared" si="15"/>
        <v>1.2645225649251453</v>
      </c>
      <c r="J114" s="14">
        <f t="shared" si="12"/>
        <v>0</v>
      </c>
      <c r="K114" s="14">
        <f t="shared" si="13"/>
        <v>6.4516000000000004E-2</v>
      </c>
      <c r="L114" s="14">
        <f t="shared" si="14"/>
        <v>1.5628906494140629E-2</v>
      </c>
    </row>
    <row r="115" spans="1:12" x14ac:dyDescent="0.25">
      <c r="A115" s="1">
        <v>41528.270833333336</v>
      </c>
      <c r="B115">
        <v>0</v>
      </c>
      <c r="C115">
        <v>0</v>
      </c>
      <c r="D115">
        <v>0</v>
      </c>
      <c r="E115">
        <f t="shared" si="8"/>
        <v>0</v>
      </c>
      <c r="F115">
        <f t="shared" si="9"/>
        <v>0</v>
      </c>
      <c r="G115" s="14">
        <f t="shared" si="10"/>
        <v>1.2645225649251453</v>
      </c>
      <c r="H115" s="14">
        <f t="shared" si="11"/>
        <v>0</v>
      </c>
      <c r="I115" s="14">
        <f t="shared" si="15"/>
        <v>1.1477132730570876</v>
      </c>
      <c r="J115" s="14">
        <f t="shared" si="12"/>
        <v>0</v>
      </c>
      <c r="K115" s="14">
        <f t="shared" si="13"/>
        <v>0</v>
      </c>
      <c r="L115" s="14">
        <f t="shared" si="14"/>
        <v>0.14365284399414063</v>
      </c>
    </row>
    <row r="116" spans="1:12" x14ac:dyDescent="0.25">
      <c r="A116" s="1">
        <v>41528.291666666664</v>
      </c>
      <c r="B116">
        <v>0</v>
      </c>
      <c r="C116">
        <v>0.254</v>
      </c>
      <c r="D116">
        <v>0</v>
      </c>
      <c r="E116">
        <f t="shared" si="8"/>
        <v>-0.254</v>
      </c>
      <c r="F116">
        <f t="shared" si="9"/>
        <v>0</v>
      </c>
      <c r="G116" s="14">
        <f t="shared" si="10"/>
        <v>1.1477132730570876</v>
      </c>
      <c r="H116" s="14">
        <f t="shared" si="11"/>
        <v>0</v>
      </c>
      <c r="I116" s="14">
        <f t="shared" si="15"/>
        <v>1.0309039811890299</v>
      </c>
      <c r="J116" s="14">
        <f t="shared" si="12"/>
        <v>0</v>
      </c>
      <c r="K116" s="14">
        <f t="shared" si="13"/>
        <v>0</v>
      </c>
      <c r="L116" s="14">
        <f t="shared" si="14"/>
        <v>0.14365284399414063</v>
      </c>
    </row>
    <row r="117" spans="1:12" x14ac:dyDescent="0.25">
      <c r="A117" s="1">
        <v>41528.3125</v>
      </c>
      <c r="B117">
        <v>0.76200000000000001</v>
      </c>
      <c r="C117">
        <v>0.254</v>
      </c>
      <c r="D117">
        <v>0</v>
      </c>
      <c r="E117">
        <f t="shared" si="8"/>
        <v>0.50800000000000001</v>
      </c>
      <c r="F117">
        <f t="shared" si="9"/>
        <v>0.76200000000000001</v>
      </c>
      <c r="G117" s="14">
        <f t="shared" si="10"/>
        <v>1.4981411486612606</v>
      </c>
      <c r="H117" s="14">
        <f t="shared" si="11"/>
        <v>0.46723716747223065</v>
      </c>
      <c r="I117" s="14">
        <f t="shared" si="15"/>
        <v>1.3813318567932029</v>
      </c>
      <c r="J117" s="14">
        <f t="shared" si="12"/>
        <v>0.29476283252776936</v>
      </c>
      <c r="K117" s="14">
        <f t="shared" si="13"/>
        <v>8.6885127439793805E-2</v>
      </c>
      <c r="L117" s="14">
        <f t="shared" si="14"/>
        <v>0.14365284399414063</v>
      </c>
    </row>
    <row r="118" spans="1:12" x14ac:dyDescent="0.25">
      <c r="A118" s="1">
        <v>41528.333333333336</v>
      </c>
      <c r="B118">
        <v>1.778</v>
      </c>
      <c r="C118">
        <v>1.016</v>
      </c>
      <c r="D118">
        <v>1.778</v>
      </c>
      <c r="E118">
        <f t="shared" si="8"/>
        <v>0.76200000000000001</v>
      </c>
      <c r="F118">
        <f t="shared" si="9"/>
        <v>0</v>
      </c>
      <c r="G118" s="14">
        <f t="shared" si="10"/>
        <v>1.4981411486612606</v>
      </c>
      <c r="H118" s="14">
        <f t="shared" si="11"/>
        <v>0.11680929186805766</v>
      </c>
      <c r="I118" s="14">
        <f t="shared" si="15"/>
        <v>1.3813318567932029</v>
      </c>
      <c r="J118" s="14">
        <f t="shared" si="12"/>
        <v>1.6611907081319424</v>
      </c>
      <c r="K118" s="14">
        <f t="shared" si="13"/>
        <v>1.3644410666717082E-2</v>
      </c>
      <c r="L118" s="14">
        <f t="shared" si="14"/>
        <v>1.9571572814941405</v>
      </c>
    </row>
    <row r="119" spans="1:12" x14ac:dyDescent="0.25">
      <c r="A119" s="1">
        <v>41528.354166666664</v>
      </c>
      <c r="B119">
        <v>0.50800000000000001</v>
      </c>
      <c r="C119">
        <v>0.254</v>
      </c>
      <c r="D119">
        <v>0.50800000000000001</v>
      </c>
      <c r="E119">
        <f t="shared" si="8"/>
        <v>0.254</v>
      </c>
      <c r="F119">
        <f t="shared" si="9"/>
        <v>0</v>
      </c>
      <c r="G119" s="14">
        <f t="shared" si="10"/>
        <v>1.4981411486612606</v>
      </c>
      <c r="H119" s="14">
        <f t="shared" si="11"/>
        <v>0.11680929186805766</v>
      </c>
      <c r="I119" s="14">
        <f t="shared" si="15"/>
        <v>1.3813318567932029</v>
      </c>
      <c r="J119" s="14">
        <f t="shared" si="12"/>
        <v>0.39119070813194234</v>
      </c>
      <c r="K119" s="14">
        <f t="shared" si="13"/>
        <v>1.3644410666717082E-2</v>
      </c>
      <c r="L119" s="14">
        <f t="shared" si="14"/>
        <v>1.6636968994140622E-2</v>
      </c>
    </row>
    <row r="120" spans="1:12" x14ac:dyDescent="0.25">
      <c r="A120" s="1">
        <v>41528.375</v>
      </c>
      <c r="B120">
        <v>0.76200000000000001</v>
      </c>
      <c r="C120">
        <v>0.254</v>
      </c>
      <c r="D120">
        <v>0.50800000000000001</v>
      </c>
      <c r="E120">
        <f t="shared" si="8"/>
        <v>0.50800000000000001</v>
      </c>
      <c r="F120">
        <f t="shared" si="9"/>
        <v>0.254</v>
      </c>
      <c r="G120" s="14">
        <f t="shared" si="10"/>
        <v>1.4981411486612606</v>
      </c>
      <c r="H120" s="14">
        <f t="shared" si="11"/>
        <v>0.11680929186805766</v>
      </c>
      <c r="I120" s="14">
        <f t="shared" si="15"/>
        <v>1.3813318567932029</v>
      </c>
      <c r="J120" s="14">
        <f t="shared" si="12"/>
        <v>0.64519070813194235</v>
      </c>
      <c r="K120" s="14">
        <f t="shared" si="13"/>
        <v>1.882129039774379E-2</v>
      </c>
      <c r="L120" s="14">
        <f t="shared" si="14"/>
        <v>1.6636968994140622E-2</v>
      </c>
    </row>
    <row r="121" spans="1:12" x14ac:dyDescent="0.25">
      <c r="A121" s="1">
        <v>41528.395833333336</v>
      </c>
      <c r="B121">
        <v>0</v>
      </c>
      <c r="C121">
        <v>0</v>
      </c>
      <c r="D121">
        <v>0</v>
      </c>
      <c r="E121">
        <f t="shared" si="8"/>
        <v>0</v>
      </c>
      <c r="F121">
        <f t="shared" si="9"/>
        <v>0</v>
      </c>
      <c r="G121" s="14">
        <f t="shared" si="10"/>
        <v>1.3813318567932029</v>
      </c>
      <c r="H121" s="14">
        <f t="shared" si="11"/>
        <v>0</v>
      </c>
      <c r="I121" s="14">
        <f t="shared" si="15"/>
        <v>1.2645225649251453</v>
      </c>
      <c r="J121" s="14">
        <f t="shared" si="12"/>
        <v>0</v>
      </c>
      <c r="K121" s="14">
        <f t="shared" si="13"/>
        <v>0</v>
      </c>
      <c r="L121" s="14">
        <f t="shared" si="14"/>
        <v>0.14365284399414063</v>
      </c>
    </row>
    <row r="122" spans="1:12" x14ac:dyDescent="0.25">
      <c r="A122" s="1">
        <v>41528.416666666664</v>
      </c>
      <c r="B122">
        <v>0</v>
      </c>
      <c r="C122">
        <v>0</v>
      </c>
      <c r="D122">
        <v>0.254</v>
      </c>
      <c r="E122">
        <f t="shared" si="8"/>
        <v>0</v>
      </c>
      <c r="F122">
        <f t="shared" si="9"/>
        <v>-0.254</v>
      </c>
      <c r="G122" s="14">
        <f t="shared" si="10"/>
        <v>1.2645225649251453</v>
      </c>
      <c r="H122" s="14">
        <f t="shared" si="11"/>
        <v>0</v>
      </c>
      <c r="I122" s="14">
        <f t="shared" si="15"/>
        <v>1.1477132730570876</v>
      </c>
      <c r="J122" s="14">
        <f t="shared" si="12"/>
        <v>0</v>
      </c>
      <c r="K122" s="14">
        <f t="shared" si="13"/>
        <v>6.4516000000000004E-2</v>
      </c>
      <c r="L122" s="14">
        <f t="shared" si="14"/>
        <v>1.5628906494140629E-2</v>
      </c>
    </row>
    <row r="123" spans="1:12" x14ac:dyDescent="0.25">
      <c r="A123" s="1">
        <v>41528.4375</v>
      </c>
      <c r="B123">
        <v>0</v>
      </c>
      <c r="C123">
        <v>0.254</v>
      </c>
      <c r="D123">
        <v>0</v>
      </c>
      <c r="E123">
        <f t="shared" si="8"/>
        <v>-0.254</v>
      </c>
      <c r="F123">
        <f t="shared" si="9"/>
        <v>0</v>
      </c>
      <c r="G123" s="14">
        <f t="shared" si="10"/>
        <v>1.1477132730570876</v>
      </c>
      <c r="H123" s="14">
        <f t="shared" si="11"/>
        <v>0</v>
      </c>
      <c r="I123" s="14">
        <f t="shared" si="15"/>
        <v>1.0309039811890299</v>
      </c>
      <c r="J123" s="14">
        <f t="shared" si="12"/>
        <v>0</v>
      </c>
      <c r="K123" s="14">
        <f t="shared" si="13"/>
        <v>0</v>
      </c>
      <c r="L123" s="14">
        <f t="shared" si="14"/>
        <v>0.14365284399414063</v>
      </c>
    </row>
    <row r="124" spans="1:12" x14ac:dyDescent="0.25">
      <c r="A124" s="1">
        <v>41528.458333333336</v>
      </c>
      <c r="B124">
        <v>0</v>
      </c>
      <c r="C124">
        <v>0</v>
      </c>
      <c r="D124">
        <v>0</v>
      </c>
      <c r="E124">
        <f t="shared" si="8"/>
        <v>0</v>
      </c>
      <c r="F124">
        <f t="shared" si="9"/>
        <v>0</v>
      </c>
      <c r="G124" s="14">
        <f t="shared" si="10"/>
        <v>1.0309039811890299</v>
      </c>
      <c r="H124" s="14">
        <f t="shared" si="11"/>
        <v>0</v>
      </c>
      <c r="I124" s="14">
        <f t="shared" si="15"/>
        <v>0.91409468932097226</v>
      </c>
      <c r="J124" s="14">
        <f t="shared" si="12"/>
        <v>0</v>
      </c>
      <c r="K124" s="14">
        <f t="shared" si="13"/>
        <v>0</v>
      </c>
      <c r="L124" s="14">
        <f t="shared" si="14"/>
        <v>0.14365284399414063</v>
      </c>
    </row>
    <row r="125" spans="1:12" x14ac:dyDescent="0.25">
      <c r="A125" s="1">
        <v>41528.479166666664</v>
      </c>
      <c r="B125">
        <v>0</v>
      </c>
      <c r="C125">
        <v>0</v>
      </c>
      <c r="D125">
        <v>0</v>
      </c>
      <c r="E125">
        <f t="shared" si="8"/>
        <v>0</v>
      </c>
      <c r="F125">
        <f t="shared" si="9"/>
        <v>0</v>
      </c>
      <c r="G125" s="14">
        <f t="shared" si="10"/>
        <v>0.91409468932097226</v>
      </c>
      <c r="H125" s="14">
        <f t="shared" si="11"/>
        <v>0</v>
      </c>
      <c r="I125" s="14">
        <f t="shared" si="15"/>
        <v>0.7972853974529146</v>
      </c>
      <c r="J125" s="14">
        <f t="shared" si="12"/>
        <v>0</v>
      </c>
      <c r="K125" s="14">
        <f t="shared" si="13"/>
        <v>0</v>
      </c>
      <c r="L125" s="14">
        <f t="shared" si="14"/>
        <v>0.14365284399414063</v>
      </c>
    </row>
    <row r="126" spans="1:12" x14ac:dyDescent="0.25">
      <c r="A126" s="1">
        <v>41528.5</v>
      </c>
      <c r="B126">
        <v>0</v>
      </c>
      <c r="C126">
        <v>0</v>
      </c>
      <c r="D126">
        <v>0</v>
      </c>
      <c r="E126">
        <f t="shared" si="8"/>
        <v>0</v>
      </c>
      <c r="F126">
        <f t="shared" si="9"/>
        <v>0</v>
      </c>
      <c r="G126" s="14">
        <f t="shared" si="10"/>
        <v>0.7972853974529146</v>
      </c>
      <c r="H126" s="14">
        <f t="shared" si="11"/>
        <v>0</v>
      </c>
      <c r="I126" s="14">
        <f t="shared" si="15"/>
        <v>0.68047610558485694</v>
      </c>
      <c r="J126" s="14">
        <f t="shared" si="12"/>
        <v>0</v>
      </c>
      <c r="K126" s="14">
        <f t="shared" si="13"/>
        <v>0</v>
      </c>
      <c r="L126" s="14">
        <f t="shared" si="14"/>
        <v>0.14365284399414063</v>
      </c>
    </row>
    <row r="127" spans="1:12" x14ac:dyDescent="0.25">
      <c r="A127" s="1">
        <v>41528.520833333336</v>
      </c>
      <c r="B127">
        <v>0</v>
      </c>
      <c r="C127">
        <v>0</v>
      </c>
      <c r="D127">
        <v>0</v>
      </c>
      <c r="E127">
        <f t="shared" si="8"/>
        <v>0</v>
      </c>
      <c r="F127">
        <f t="shared" si="9"/>
        <v>0</v>
      </c>
      <c r="G127" s="14">
        <f t="shared" si="10"/>
        <v>0.68047610558485694</v>
      </c>
      <c r="H127" s="14">
        <f t="shared" si="11"/>
        <v>0</v>
      </c>
      <c r="I127" s="14">
        <f t="shared" si="15"/>
        <v>0.56366681371679928</v>
      </c>
      <c r="J127" s="14">
        <f t="shared" si="12"/>
        <v>0</v>
      </c>
      <c r="K127" s="14">
        <f t="shared" si="13"/>
        <v>0</v>
      </c>
      <c r="L127" s="14">
        <f t="shared" si="14"/>
        <v>0.14365284399414063</v>
      </c>
    </row>
    <row r="128" spans="1:12" x14ac:dyDescent="0.25">
      <c r="A128" s="1">
        <v>41528.541666666664</v>
      </c>
      <c r="B128">
        <v>0</v>
      </c>
      <c r="C128">
        <v>0</v>
      </c>
      <c r="D128">
        <v>0</v>
      </c>
      <c r="E128">
        <f t="shared" si="8"/>
        <v>0</v>
      </c>
      <c r="F128">
        <f t="shared" si="9"/>
        <v>0</v>
      </c>
      <c r="G128" s="14">
        <f t="shared" si="10"/>
        <v>0.56366681371679928</v>
      </c>
      <c r="H128" s="14">
        <f t="shared" si="11"/>
        <v>0</v>
      </c>
      <c r="I128" s="14">
        <f t="shared" si="15"/>
        <v>0.44685752184874161</v>
      </c>
      <c r="J128" s="14">
        <f t="shared" si="12"/>
        <v>0</v>
      </c>
      <c r="K128" s="14">
        <f t="shared" si="13"/>
        <v>0</v>
      </c>
      <c r="L128" s="14">
        <f t="shared" si="14"/>
        <v>0.14365284399414063</v>
      </c>
    </row>
    <row r="129" spans="1:12" x14ac:dyDescent="0.25">
      <c r="A129" s="1">
        <v>41528.5625</v>
      </c>
      <c r="B129">
        <v>0</v>
      </c>
      <c r="C129">
        <v>0</v>
      </c>
      <c r="D129">
        <v>0</v>
      </c>
      <c r="E129">
        <f t="shared" si="8"/>
        <v>0</v>
      </c>
      <c r="F129">
        <f t="shared" si="9"/>
        <v>0</v>
      </c>
      <c r="G129" s="14">
        <f t="shared" si="10"/>
        <v>0.44685752184874161</v>
      </c>
      <c r="H129" s="14">
        <f t="shared" si="11"/>
        <v>0</v>
      </c>
      <c r="I129" s="14">
        <f t="shared" si="15"/>
        <v>0.33004822998068395</v>
      </c>
      <c r="J129" s="14">
        <f t="shared" si="12"/>
        <v>0</v>
      </c>
      <c r="K129" s="14">
        <f t="shared" si="13"/>
        <v>0</v>
      </c>
      <c r="L129" s="14">
        <f t="shared" si="14"/>
        <v>0.14365284399414063</v>
      </c>
    </row>
    <row r="130" spans="1:12" x14ac:dyDescent="0.25">
      <c r="A130" s="1">
        <v>41528.583333333336</v>
      </c>
      <c r="B130">
        <v>0</v>
      </c>
      <c r="C130">
        <v>0</v>
      </c>
      <c r="D130">
        <v>0</v>
      </c>
      <c r="E130">
        <f t="shared" si="8"/>
        <v>0</v>
      </c>
      <c r="F130">
        <f t="shared" si="9"/>
        <v>0</v>
      </c>
      <c r="G130" s="14">
        <f t="shared" si="10"/>
        <v>0.33004822998068395</v>
      </c>
      <c r="H130" s="14">
        <f t="shared" si="11"/>
        <v>0</v>
      </c>
      <c r="I130" s="14">
        <f t="shared" si="15"/>
        <v>0.21323893811262629</v>
      </c>
      <c r="J130" s="14">
        <f t="shared" si="12"/>
        <v>0</v>
      </c>
      <c r="K130" s="14">
        <f t="shared" si="13"/>
        <v>0</v>
      </c>
      <c r="L130" s="14">
        <f t="shared" si="14"/>
        <v>0.14365284399414063</v>
      </c>
    </row>
    <row r="131" spans="1:12" x14ac:dyDescent="0.25">
      <c r="A131" s="1">
        <v>41528.604166666664</v>
      </c>
      <c r="B131">
        <v>0</v>
      </c>
      <c r="C131">
        <v>0</v>
      </c>
      <c r="D131">
        <v>0</v>
      </c>
      <c r="E131">
        <f t="shared" si="8"/>
        <v>0</v>
      </c>
      <c r="F131">
        <f t="shared" si="9"/>
        <v>0</v>
      </c>
      <c r="G131" s="14">
        <f t="shared" si="10"/>
        <v>0.21323893811262629</v>
      </c>
      <c r="H131" s="14">
        <f t="shared" si="11"/>
        <v>0</v>
      </c>
      <c r="I131" s="14">
        <f t="shared" si="15"/>
        <v>9.6429646244568637E-2</v>
      </c>
      <c r="J131" s="14">
        <f t="shared" si="12"/>
        <v>0</v>
      </c>
      <c r="K131" s="14">
        <f t="shared" si="13"/>
        <v>0</v>
      </c>
      <c r="L131" s="14">
        <f t="shared" si="14"/>
        <v>0.14365284399414063</v>
      </c>
    </row>
    <row r="132" spans="1:12" x14ac:dyDescent="0.25">
      <c r="A132" s="1">
        <v>41528.625</v>
      </c>
      <c r="B132">
        <v>0</v>
      </c>
      <c r="C132">
        <v>0</v>
      </c>
      <c r="D132">
        <v>0.254</v>
      </c>
      <c r="E132">
        <f t="shared" si="8"/>
        <v>0</v>
      </c>
      <c r="F132">
        <f t="shared" si="9"/>
        <v>-0.254</v>
      </c>
      <c r="G132" s="14">
        <f t="shared" si="10"/>
        <v>9.6429646244568637E-2</v>
      </c>
      <c r="H132" s="14">
        <f t="shared" si="11"/>
        <v>0</v>
      </c>
      <c r="I132" s="14">
        <f t="shared" si="15"/>
        <v>9.6429646244568637E-2</v>
      </c>
      <c r="J132" s="14">
        <f t="shared" si="12"/>
        <v>0</v>
      </c>
      <c r="K132" s="14">
        <f t="shared" si="13"/>
        <v>6.4516000000000004E-2</v>
      </c>
      <c r="L132" s="14">
        <f t="shared" si="14"/>
        <v>1.5628906494140629E-2</v>
      </c>
    </row>
    <row r="133" spans="1:12" x14ac:dyDescent="0.25">
      <c r="A133" s="1">
        <v>41528.645833333336</v>
      </c>
      <c r="B133">
        <v>0</v>
      </c>
      <c r="C133">
        <v>0</v>
      </c>
      <c r="D133">
        <v>0</v>
      </c>
      <c r="E133">
        <f t="shared" si="8"/>
        <v>0</v>
      </c>
      <c r="F133">
        <f t="shared" si="9"/>
        <v>0</v>
      </c>
      <c r="G133" s="14">
        <f t="shared" si="10"/>
        <v>9.6429646244568637E-2</v>
      </c>
      <c r="H133" s="14">
        <f t="shared" si="11"/>
        <v>0</v>
      </c>
      <c r="I133" s="14">
        <f t="shared" si="15"/>
        <v>9.6429646244568637E-2</v>
      </c>
      <c r="J133" s="14">
        <f t="shared" si="12"/>
        <v>0</v>
      </c>
      <c r="K133" s="14">
        <f t="shared" si="13"/>
        <v>0</v>
      </c>
      <c r="L133" s="14">
        <f t="shared" si="14"/>
        <v>0.14365284399414063</v>
      </c>
    </row>
    <row r="134" spans="1:12" x14ac:dyDescent="0.25">
      <c r="A134" s="1">
        <v>41528.666666666664</v>
      </c>
      <c r="B134">
        <v>0</v>
      </c>
      <c r="C134">
        <v>0</v>
      </c>
      <c r="D134">
        <v>0</v>
      </c>
      <c r="E134">
        <f t="shared" ref="E134:E197" si="16">$B134-C134</f>
        <v>0</v>
      </c>
      <c r="F134">
        <f t="shared" ref="F134:F197" si="17">$B134-D134</f>
        <v>0</v>
      </c>
      <c r="G134" s="14">
        <f t="shared" si="10"/>
        <v>9.6429646244568637E-2</v>
      </c>
      <c r="H134" s="14">
        <f t="shared" si="11"/>
        <v>0</v>
      </c>
      <c r="I134" s="14">
        <f t="shared" si="15"/>
        <v>9.6429646244568637E-2</v>
      </c>
      <c r="J134" s="14">
        <f t="shared" si="12"/>
        <v>0</v>
      </c>
      <c r="K134" s="14">
        <f t="shared" si="13"/>
        <v>0</v>
      </c>
      <c r="L134" s="14">
        <f t="shared" si="14"/>
        <v>0.14365284399414063</v>
      </c>
    </row>
    <row r="135" spans="1:12" x14ac:dyDescent="0.25">
      <c r="A135" s="1">
        <v>41528.6875</v>
      </c>
      <c r="B135">
        <v>0</v>
      </c>
      <c r="C135">
        <v>0</v>
      </c>
      <c r="D135">
        <v>0</v>
      </c>
      <c r="E135">
        <f t="shared" si="16"/>
        <v>0</v>
      </c>
      <c r="F135">
        <f t="shared" si="17"/>
        <v>0</v>
      </c>
      <c r="G135" s="14">
        <f t="shared" ref="G135:G198" si="18">IF(I134+B135&gt;$S$3,$S$3,I134+B135)</f>
        <v>9.6429646244568637E-2</v>
      </c>
      <c r="H135" s="14">
        <f t="shared" ref="H135:H198" si="19">G135-I134</f>
        <v>0</v>
      </c>
      <c r="I135" s="14">
        <f t="shared" si="15"/>
        <v>9.6429646244568637E-2</v>
      </c>
      <c r="J135" s="14">
        <f t="shared" ref="J135:J198" si="20">IF(B135-H135&lt;0,0,B135-H135)</f>
        <v>0</v>
      </c>
      <c r="K135" s="14">
        <f t="shared" ref="K135:K198" si="21">(J135-D135)^2</f>
        <v>0</v>
      </c>
      <c r="L135" s="14">
        <f t="shared" ref="L135:L198" si="22">(D135-AVERAGE($D$6:$D$389))^2</f>
        <v>0.14365284399414063</v>
      </c>
    </row>
    <row r="136" spans="1:12" x14ac:dyDescent="0.25">
      <c r="A136" s="1">
        <v>41528.708333333336</v>
      </c>
      <c r="B136">
        <v>0.254</v>
      </c>
      <c r="C136">
        <v>0</v>
      </c>
      <c r="D136">
        <v>0</v>
      </c>
      <c r="E136">
        <f t="shared" si="16"/>
        <v>0.254</v>
      </c>
      <c r="F136">
        <f t="shared" si="17"/>
        <v>0.254</v>
      </c>
      <c r="G136" s="14">
        <f t="shared" si="18"/>
        <v>0.35042964624456863</v>
      </c>
      <c r="H136" s="14">
        <f t="shared" si="19"/>
        <v>0.254</v>
      </c>
      <c r="I136" s="14">
        <f t="shared" ref="I136:I199" si="23">IF(G136-$T$3/2&lt;0,G136-0,G136-$T$3/2)</f>
        <v>0.23362035437651096</v>
      </c>
      <c r="J136" s="14">
        <f t="shared" si="20"/>
        <v>0</v>
      </c>
      <c r="K136" s="14">
        <f t="shared" si="21"/>
        <v>0</v>
      </c>
      <c r="L136" s="14">
        <f t="shared" si="22"/>
        <v>0.14365284399414063</v>
      </c>
    </row>
    <row r="137" spans="1:12" x14ac:dyDescent="0.25">
      <c r="A137" s="1">
        <v>41528.729166666664</v>
      </c>
      <c r="B137">
        <v>0</v>
      </c>
      <c r="C137">
        <v>0</v>
      </c>
      <c r="D137">
        <v>0</v>
      </c>
      <c r="E137">
        <f t="shared" si="16"/>
        <v>0</v>
      </c>
      <c r="F137">
        <f t="shared" si="17"/>
        <v>0</v>
      </c>
      <c r="G137" s="14">
        <f t="shared" si="18"/>
        <v>0.23362035437651096</v>
      </c>
      <c r="H137" s="14">
        <f t="shared" si="19"/>
        <v>0</v>
      </c>
      <c r="I137" s="14">
        <f t="shared" si="23"/>
        <v>0.11681106250845331</v>
      </c>
      <c r="J137" s="14">
        <f t="shared" si="20"/>
        <v>0</v>
      </c>
      <c r="K137" s="14">
        <f t="shared" si="21"/>
        <v>0</v>
      </c>
      <c r="L137" s="14">
        <f t="shared" si="22"/>
        <v>0.14365284399414063</v>
      </c>
    </row>
    <row r="138" spans="1:12" x14ac:dyDescent="0.25">
      <c r="A138" s="1">
        <v>41528.75</v>
      </c>
      <c r="B138">
        <v>0.76200000000000001</v>
      </c>
      <c r="C138">
        <v>0.254</v>
      </c>
      <c r="D138">
        <v>0</v>
      </c>
      <c r="E138">
        <f t="shared" si="16"/>
        <v>0.50800000000000001</v>
      </c>
      <c r="F138">
        <f t="shared" si="17"/>
        <v>0.76200000000000001</v>
      </c>
      <c r="G138" s="14">
        <f t="shared" si="18"/>
        <v>0.87881106250845331</v>
      </c>
      <c r="H138" s="14">
        <f t="shared" si="19"/>
        <v>0.76200000000000001</v>
      </c>
      <c r="I138" s="14">
        <f t="shared" si="23"/>
        <v>0.76200177064039565</v>
      </c>
      <c r="J138" s="14">
        <f t="shared" si="20"/>
        <v>0</v>
      </c>
      <c r="K138" s="14">
        <f t="shared" si="21"/>
        <v>0</v>
      </c>
      <c r="L138" s="14">
        <f t="shared" si="22"/>
        <v>0.14365284399414063</v>
      </c>
    </row>
    <row r="139" spans="1:12" x14ac:dyDescent="0.25">
      <c r="A139" s="1">
        <v>41528.770833333336</v>
      </c>
      <c r="B139">
        <v>0.254</v>
      </c>
      <c r="C139">
        <v>0</v>
      </c>
      <c r="D139">
        <v>0</v>
      </c>
      <c r="E139">
        <f t="shared" si="16"/>
        <v>0.254</v>
      </c>
      <c r="F139">
        <f t="shared" si="17"/>
        <v>0.254</v>
      </c>
      <c r="G139" s="14">
        <f t="shared" si="18"/>
        <v>1.0160017706403957</v>
      </c>
      <c r="H139" s="14">
        <f t="shared" si="19"/>
        <v>0.254</v>
      </c>
      <c r="I139" s="14">
        <f t="shared" si="23"/>
        <v>0.89919247877233799</v>
      </c>
      <c r="J139" s="14">
        <f t="shared" si="20"/>
        <v>0</v>
      </c>
      <c r="K139" s="14">
        <f t="shared" si="21"/>
        <v>0</v>
      </c>
      <c r="L139" s="14">
        <f t="shared" si="22"/>
        <v>0.14365284399414063</v>
      </c>
    </row>
    <row r="140" spans="1:12" x14ac:dyDescent="0.25">
      <c r="A140" s="1">
        <v>41528.791666666664</v>
      </c>
      <c r="B140">
        <v>0.50800000000000001</v>
      </c>
      <c r="C140">
        <v>0.254</v>
      </c>
      <c r="D140">
        <v>0.254</v>
      </c>
      <c r="E140">
        <f t="shared" si="16"/>
        <v>0.254</v>
      </c>
      <c r="F140">
        <f t="shared" si="17"/>
        <v>0.254</v>
      </c>
      <c r="G140" s="14">
        <f t="shared" si="18"/>
        <v>1.407192478772338</v>
      </c>
      <c r="H140" s="14">
        <f t="shared" si="19"/>
        <v>0.50800000000000001</v>
      </c>
      <c r="I140" s="14">
        <f t="shared" si="23"/>
        <v>1.2903831869042803</v>
      </c>
      <c r="J140" s="14">
        <f t="shared" si="20"/>
        <v>0</v>
      </c>
      <c r="K140" s="14">
        <f t="shared" si="21"/>
        <v>6.4516000000000004E-2</v>
      </c>
      <c r="L140" s="14">
        <f t="shared" si="22"/>
        <v>1.5628906494140629E-2</v>
      </c>
    </row>
    <row r="141" spans="1:12" x14ac:dyDescent="0.25">
      <c r="A141" s="1">
        <v>41528.8125</v>
      </c>
      <c r="B141">
        <v>0.254</v>
      </c>
      <c r="C141">
        <v>0.254</v>
      </c>
      <c r="D141">
        <v>0</v>
      </c>
      <c r="E141">
        <f t="shared" si="16"/>
        <v>0</v>
      </c>
      <c r="F141">
        <f t="shared" si="17"/>
        <v>0.254</v>
      </c>
      <c r="G141" s="14">
        <f t="shared" si="18"/>
        <v>1.4981411486612606</v>
      </c>
      <c r="H141" s="14">
        <f t="shared" si="19"/>
        <v>0.20775796175698025</v>
      </c>
      <c r="I141" s="14">
        <f t="shared" si="23"/>
        <v>1.3813318567932029</v>
      </c>
      <c r="J141" s="14">
        <f t="shared" si="20"/>
        <v>4.6242038243019756E-2</v>
      </c>
      <c r="K141" s="14">
        <f t="shared" si="21"/>
        <v>2.1383261008689016E-3</v>
      </c>
      <c r="L141" s="14">
        <f t="shared" si="22"/>
        <v>0.14365284399414063</v>
      </c>
    </row>
    <row r="142" spans="1:12" x14ac:dyDescent="0.25">
      <c r="A142" s="1">
        <v>41528.833333333336</v>
      </c>
      <c r="B142">
        <v>0.254</v>
      </c>
      <c r="C142">
        <v>0</v>
      </c>
      <c r="D142">
        <v>0.254</v>
      </c>
      <c r="E142">
        <f t="shared" si="16"/>
        <v>0.254</v>
      </c>
      <c r="F142">
        <f t="shared" si="17"/>
        <v>0</v>
      </c>
      <c r="G142" s="14">
        <f t="shared" si="18"/>
        <v>1.4981411486612606</v>
      </c>
      <c r="H142" s="14">
        <f t="shared" si="19"/>
        <v>0.11680929186805766</v>
      </c>
      <c r="I142" s="14">
        <f t="shared" si="23"/>
        <v>1.3813318567932029</v>
      </c>
      <c r="J142" s="14">
        <f t="shared" si="20"/>
        <v>0.13719070813194234</v>
      </c>
      <c r="K142" s="14">
        <f t="shared" si="21"/>
        <v>1.3644410666717082E-2</v>
      </c>
      <c r="L142" s="14">
        <f t="shared" si="22"/>
        <v>1.5628906494140629E-2</v>
      </c>
    </row>
    <row r="143" spans="1:12" x14ac:dyDescent="0.25">
      <c r="A143" s="1">
        <v>41528.854166666664</v>
      </c>
      <c r="B143">
        <v>0.254</v>
      </c>
      <c r="C143">
        <v>0</v>
      </c>
      <c r="D143">
        <v>0</v>
      </c>
      <c r="E143">
        <f t="shared" si="16"/>
        <v>0.254</v>
      </c>
      <c r="F143">
        <f t="shared" si="17"/>
        <v>0.254</v>
      </c>
      <c r="G143" s="14">
        <f t="shared" si="18"/>
        <v>1.4981411486612606</v>
      </c>
      <c r="H143" s="14">
        <f t="shared" si="19"/>
        <v>0.11680929186805766</v>
      </c>
      <c r="I143" s="14">
        <f t="shared" si="23"/>
        <v>1.3813318567932029</v>
      </c>
      <c r="J143" s="14">
        <f t="shared" si="20"/>
        <v>0.13719070813194234</v>
      </c>
      <c r="K143" s="14">
        <f t="shared" si="21"/>
        <v>1.882129039774379E-2</v>
      </c>
      <c r="L143" s="14">
        <f t="shared" si="22"/>
        <v>0.14365284399414063</v>
      </c>
    </row>
    <row r="144" spans="1:12" x14ac:dyDescent="0.25">
      <c r="A144" s="1">
        <v>41528.875</v>
      </c>
      <c r="B144">
        <v>3.048</v>
      </c>
      <c r="C144">
        <v>0.254</v>
      </c>
      <c r="D144">
        <v>2.286</v>
      </c>
      <c r="E144">
        <f t="shared" si="16"/>
        <v>2.794</v>
      </c>
      <c r="F144">
        <f t="shared" si="17"/>
        <v>0.76200000000000001</v>
      </c>
      <c r="G144" s="14">
        <f t="shared" si="18"/>
        <v>1.4981411486612606</v>
      </c>
      <c r="H144" s="14">
        <f t="shared" si="19"/>
        <v>0.11680929186805766</v>
      </c>
      <c r="I144" s="14">
        <f t="shared" si="23"/>
        <v>1.3813318567932029</v>
      </c>
      <c r="J144" s="14">
        <f t="shared" si="20"/>
        <v>2.9311907081319424</v>
      </c>
      <c r="K144" s="14">
        <f t="shared" si="21"/>
        <v>0.41627104985979724</v>
      </c>
      <c r="L144" s="14">
        <f t="shared" si="22"/>
        <v>3.6365894064941404</v>
      </c>
    </row>
    <row r="145" spans="1:12" x14ac:dyDescent="0.25">
      <c r="A145" s="1">
        <v>41528.895833333336</v>
      </c>
      <c r="B145">
        <v>5.3339999999999996</v>
      </c>
      <c r="C145">
        <v>0.254</v>
      </c>
      <c r="D145">
        <v>5.3339999999999996</v>
      </c>
      <c r="E145">
        <f t="shared" si="16"/>
        <v>5.08</v>
      </c>
      <c r="F145">
        <f t="shared" si="17"/>
        <v>0</v>
      </c>
      <c r="G145" s="14">
        <f t="shared" si="18"/>
        <v>1.4981411486612606</v>
      </c>
      <c r="H145" s="14">
        <f t="shared" si="19"/>
        <v>0.11680929186805766</v>
      </c>
      <c r="I145" s="14">
        <f t="shared" si="23"/>
        <v>1.3813318567932029</v>
      </c>
      <c r="J145" s="14">
        <f t="shared" si="20"/>
        <v>5.217190708131942</v>
      </c>
      <c r="K145" s="14">
        <f t="shared" si="21"/>
        <v>1.3644410666717082E-2</v>
      </c>
      <c r="L145" s="14">
        <f t="shared" si="22"/>
        <v>24.551870156494136</v>
      </c>
    </row>
    <row r="146" spans="1:12" x14ac:dyDescent="0.25">
      <c r="A146" s="1">
        <v>41528.916666666664</v>
      </c>
      <c r="B146">
        <v>3.556</v>
      </c>
      <c r="C146">
        <v>0</v>
      </c>
      <c r="D146">
        <v>3.302</v>
      </c>
      <c r="E146">
        <f t="shared" si="16"/>
        <v>3.556</v>
      </c>
      <c r="F146">
        <f t="shared" si="17"/>
        <v>0.254</v>
      </c>
      <c r="G146" s="14">
        <f t="shared" si="18"/>
        <v>1.4981411486612606</v>
      </c>
      <c r="H146" s="14">
        <f t="shared" si="19"/>
        <v>0.11680929186805766</v>
      </c>
      <c r="I146" s="14">
        <f t="shared" si="23"/>
        <v>1.3813318567932029</v>
      </c>
      <c r="J146" s="14">
        <f t="shared" si="20"/>
        <v>3.4391907081319424</v>
      </c>
      <c r="K146" s="14">
        <f t="shared" si="21"/>
        <v>1.882129039774379E-2</v>
      </c>
      <c r="L146" s="14">
        <f t="shared" si="22"/>
        <v>8.5438376564941407</v>
      </c>
    </row>
    <row r="147" spans="1:12" x14ac:dyDescent="0.25">
      <c r="A147" s="1">
        <v>41528.9375</v>
      </c>
      <c r="B147">
        <v>3.81</v>
      </c>
      <c r="C147">
        <v>0.254</v>
      </c>
      <c r="D147">
        <v>4.3179999999999996</v>
      </c>
      <c r="E147">
        <f t="shared" si="16"/>
        <v>3.556</v>
      </c>
      <c r="F147">
        <f t="shared" si="17"/>
        <v>-0.50799999999999956</v>
      </c>
      <c r="G147" s="14">
        <f t="shared" si="18"/>
        <v>1.4981411486612606</v>
      </c>
      <c r="H147" s="14">
        <f t="shared" si="19"/>
        <v>0.11680929186805766</v>
      </c>
      <c r="I147" s="14">
        <f t="shared" si="23"/>
        <v>1.3813318567932029</v>
      </c>
      <c r="J147" s="14">
        <f t="shared" si="20"/>
        <v>3.6931907081319424</v>
      </c>
      <c r="K147" s="14">
        <f t="shared" si="21"/>
        <v>0.39038665120466315</v>
      </c>
      <c r="L147" s="14">
        <f t="shared" si="22"/>
        <v>15.515597906494136</v>
      </c>
    </row>
    <row r="148" spans="1:12" x14ac:dyDescent="0.25">
      <c r="A148" s="1">
        <v>41528.958333333336</v>
      </c>
      <c r="B148">
        <v>2.794</v>
      </c>
      <c r="C148">
        <v>0</v>
      </c>
      <c r="D148">
        <v>2.286</v>
      </c>
      <c r="E148">
        <f t="shared" si="16"/>
        <v>2.794</v>
      </c>
      <c r="F148">
        <f t="shared" si="17"/>
        <v>0.50800000000000001</v>
      </c>
      <c r="G148" s="14">
        <f t="shared" si="18"/>
        <v>1.4981411486612606</v>
      </c>
      <c r="H148" s="14">
        <f t="shared" si="19"/>
        <v>0.11680929186805766</v>
      </c>
      <c r="I148" s="14">
        <f t="shared" si="23"/>
        <v>1.3813318567932029</v>
      </c>
      <c r="J148" s="14">
        <f t="shared" si="20"/>
        <v>2.6771907081319424</v>
      </c>
      <c r="K148" s="14">
        <f t="shared" si="21"/>
        <v>0.15303017012877052</v>
      </c>
      <c r="L148" s="14">
        <f t="shared" si="22"/>
        <v>3.6365894064941404</v>
      </c>
    </row>
    <row r="149" spans="1:12" x14ac:dyDescent="0.25">
      <c r="A149" s="1">
        <v>41528.979166666664</v>
      </c>
      <c r="B149">
        <v>3.81</v>
      </c>
      <c r="C149">
        <v>0</v>
      </c>
      <c r="D149">
        <v>3.81</v>
      </c>
      <c r="E149">
        <f t="shared" si="16"/>
        <v>3.81</v>
      </c>
      <c r="F149">
        <f t="shared" si="17"/>
        <v>0</v>
      </c>
      <c r="G149" s="14">
        <f t="shared" si="18"/>
        <v>1.4981411486612606</v>
      </c>
      <c r="H149" s="14">
        <f t="shared" si="19"/>
        <v>0.11680929186805766</v>
      </c>
      <c r="I149" s="14">
        <f t="shared" si="23"/>
        <v>1.3813318567932029</v>
      </c>
      <c r="J149" s="14">
        <f t="shared" si="20"/>
        <v>3.6931907081319424</v>
      </c>
      <c r="K149" s="14">
        <f t="shared" si="21"/>
        <v>1.3644410666717082E-2</v>
      </c>
      <c r="L149" s="14">
        <f t="shared" si="22"/>
        <v>11.771653781494141</v>
      </c>
    </row>
    <row r="150" spans="1:12" x14ac:dyDescent="0.25">
      <c r="A150" s="1">
        <v>41529</v>
      </c>
      <c r="B150">
        <v>5.08</v>
      </c>
      <c r="C150">
        <v>0.254</v>
      </c>
      <c r="D150">
        <v>4.3179999999999996</v>
      </c>
      <c r="E150">
        <f t="shared" si="16"/>
        <v>4.8260000000000005</v>
      </c>
      <c r="F150">
        <f t="shared" si="17"/>
        <v>0.76200000000000045</v>
      </c>
      <c r="G150" s="14">
        <f t="shared" si="18"/>
        <v>1.4981411486612606</v>
      </c>
      <c r="H150" s="14">
        <f t="shared" si="19"/>
        <v>0.11680929186805766</v>
      </c>
      <c r="I150" s="14">
        <f t="shared" si="23"/>
        <v>1.3813318567932029</v>
      </c>
      <c r="J150" s="14">
        <f t="shared" si="20"/>
        <v>4.9631907081319424</v>
      </c>
      <c r="K150" s="14">
        <f t="shared" si="21"/>
        <v>0.41627104985979779</v>
      </c>
      <c r="L150" s="14">
        <f t="shared" si="22"/>
        <v>15.515597906494136</v>
      </c>
    </row>
    <row r="151" spans="1:12" x14ac:dyDescent="0.25">
      <c r="A151" s="1">
        <v>41529.020833333336</v>
      </c>
      <c r="B151">
        <v>3.556</v>
      </c>
      <c r="C151">
        <v>0</v>
      </c>
      <c r="D151">
        <v>4.8259999999999996</v>
      </c>
      <c r="E151">
        <f t="shared" si="16"/>
        <v>3.556</v>
      </c>
      <c r="F151">
        <f t="shared" si="17"/>
        <v>-1.2699999999999996</v>
      </c>
      <c r="G151" s="14">
        <f t="shared" si="18"/>
        <v>1.4981411486612606</v>
      </c>
      <c r="H151" s="14">
        <f t="shared" si="19"/>
        <v>0.11680929186805766</v>
      </c>
      <c r="I151" s="14">
        <f t="shared" si="23"/>
        <v>1.3813318567932029</v>
      </c>
      <c r="J151" s="14">
        <f t="shared" si="20"/>
        <v>3.4391907081319424</v>
      </c>
      <c r="K151" s="14">
        <f t="shared" si="21"/>
        <v>1.9232400120115825</v>
      </c>
      <c r="L151" s="14">
        <f t="shared" si="22"/>
        <v>19.775670031494137</v>
      </c>
    </row>
    <row r="152" spans="1:12" x14ac:dyDescent="0.25">
      <c r="A152" s="1">
        <v>41529.041666666664</v>
      </c>
      <c r="B152">
        <v>2.54</v>
      </c>
      <c r="C152">
        <v>0</v>
      </c>
      <c r="D152">
        <v>2.54</v>
      </c>
      <c r="E152">
        <f t="shared" si="16"/>
        <v>2.54</v>
      </c>
      <c r="F152">
        <f t="shared" si="17"/>
        <v>0</v>
      </c>
      <c r="G152" s="14">
        <f t="shared" si="18"/>
        <v>1.4981411486612606</v>
      </c>
      <c r="H152" s="14">
        <f t="shared" si="19"/>
        <v>0.11680929186805766</v>
      </c>
      <c r="I152" s="14">
        <f t="shared" si="23"/>
        <v>1.3813318567932029</v>
      </c>
      <c r="J152" s="14">
        <f t="shared" si="20"/>
        <v>2.4231907081319424</v>
      </c>
      <c r="K152" s="14">
        <f t="shared" si="21"/>
        <v>1.3644410666717082E-2</v>
      </c>
      <c r="L152" s="14">
        <f t="shared" si="22"/>
        <v>4.6698534689941402</v>
      </c>
    </row>
    <row r="153" spans="1:12" x14ac:dyDescent="0.25">
      <c r="A153" s="1">
        <v>41529.0625</v>
      </c>
      <c r="B153">
        <v>3.302</v>
      </c>
      <c r="C153">
        <v>0</v>
      </c>
      <c r="D153">
        <v>3.302</v>
      </c>
      <c r="E153">
        <f t="shared" si="16"/>
        <v>3.302</v>
      </c>
      <c r="F153">
        <f t="shared" si="17"/>
        <v>0</v>
      </c>
      <c r="G153" s="14">
        <f t="shared" si="18"/>
        <v>1.4981411486612606</v>
      </c>
      <c r="H153" s="14">
        <f t="shared" si="19"/>
        <v>0.11680929186805766</v>
      </c>
      <c r="I153" s="14">
        <f t="shared" si="23"/>
        <v>1.3813318567932029</v>
      </c>
      <c r="J153" s="14">
        <f t="shared" si="20"/>
        <v>3.1851907081319424</v>
      </c>
      <c r="K153" s="14">
        <f t="shared" si="21"/>
        <v>1.3644410666717082E-2</v>
      </c>
      <c r="L153" s="14">
        <f t="shared" si="22"/>
        <v>8.5438376564941407</v>
      </c>
    </row>
    <row r="154" spans="1:12" x14ac:dyDescent="0.25">
      <c r="A154" s="1">
        <v>41529.083333333336</v>
      </c>
      <c r="B154">
        <v>3.81</v>
      </c>
      <c r="C154">
        <v>0</v>
      </c>
      <c r="D154">
        <v>3.81</v>
      </c>
      <c r="E154">
        <f t="shared" si="16"/>
        <v>3.81</v>
      </c>
      <c r="F154">
        <f t="shared" si="17"/>
        <v>0</v>
      </c>
      <c r="G154" s="14">
        <f t="shared" si="18"/>
        <v>1.4981411486612606</v>
      </c>
      <c r="H154" s="14">
        <f t="shared" si="19"/>
        <v>0.11680929186805766</v>
      </c>
      <c r="I154" s="14">
        <f t="shared" si="23"/>
        <v>1.3813318567932029</v>
      </c>
      <c r="J154" s="14">
        <f t="shared" si="20"/>
        <v>3.6931907081319424</v>
      </c>
      <c r="K154" s="14">
        <f t="shared" si="21"/>
        <v>1.3644410666717082E-2</v>
      </c>
      <c r="L154" s="14">
        <f t="shared" si="22"/>
        <v>11.771653781494141</v>
      </c>
    </row>
    <row r="155" spans="1:12" x14ac:dyDescent="0.25">
      <c r="A155" s="1">
        <v>41529.104166666664</v>
      </c>
      <c r="B155">
        <v>3.048</v>
      </c>
      <c r="C155">
        <v>0.254</v>
      </c>
      <c r="D155">
        <v>4.3179999999999996</v>
      </c>
      <c r="E155">
        <f t="shared" si="16"/>
        <v>2.794</v>
      </c>
      <c r="F155">
        <f t="shared" si="17"/>
        <v>-1.2699999999999996</v>
      </c>
      <c r="G155" s="14">
        <f t="shared" si="18"/>
        <v>1.4981411486612606</v>
      </c>
      <c r="H155" s="14">
        <f t="shared" si="19"/>
        <v>0.11680929186805766</v>
      </c>
      <c r="I155" s="14">
        <f t="shared" si="23"/>
        <v>1.3813318567932029</v>
      </c>
      <c r="J155" s="14">
        <f t="shared" si="20"/>
        <v>2.9311907081319424</v>
      </c>
      <c r="K155" s="14">
        <f t="shared" si="21"/>
        <v>1.9232400120115825</v>
      </c>
      <c r="L155" s="14">
        <f t="shared" si="22"/>
        <v>15.515597906494136</v>
      </c>
    </row>
    <row r="156" spans="1:12" x14ac:dyDescent="0.25">
      <c r="A156" s="1">
        <v>41529.125</v>
      </c>
      <c r="B156">
        <v>4.0640000000000001</v>
      </c>
      <c r="C156">
        <v>0.254</v>
      </c>
      <c r="D156">
        <v>4.8259999999999996</v>
      </c>
      <c r="E156">
        <f t="shared" si="16"/>
        <v>3.81</v>
      </c>
      <c r="F156">
        <f t="shared" si="17"/>
        <v>-0.76199999999999957</v>
      </c>
      <c r="G156" s="14">
        <f t="shared" si="18"/>
        <v>1.4981411486612606</v>
      </c>
      <c r="H156" s="14">
        <f t="shared" si="19"/>
        <v>0.11680929186805766</v>
      </c>
      <c r="I156" s="14">
        <f t="shared" si="23"/>
        <v>1.3813318567932029</v>
      </c>
      <c r="J156" s="14">
        <f t="shared" si="20"/>
        <v>3.9471907081319424</v>
      </c>
      <c r="K156" s="14">
        <f t="shared" si="21"/>
        <v>0.77230577147363622</v>
      </c>
      <c r="L156" s="14">
        <f t="shared" si="22"/>
        <v>19.775670031494137</v>
      </c>
    </row>
    <row r="157" spans="1:12" x14ac:dyDescent="0.25">
      <c r="A157" s="1">
        <v>41529.145833333336</v>
      </c>
      <c r="B157">
        <v>4.0640000000000001</v>
      </c>
      <c r="C157">
        <v>0</v>
      </c>
      <c r="D157">
        <v>5.5880000000000001</v>
      </c>
      <c r="E157">
        <f t="shared" si="16"/>
        <v>4.0640000000000001</v>
      </c>
      <c r="F157">
        <f t="shared" si="17"/>
        <v>-1.524</v>
      </c>
      <c r="G157" s="14">
        <f t="shared" si="18"/>
        <v>1.4981411486612606</v>
      </c>
      <c r="H157" s="14">
        <f t="shared" si="19"/>
        <v>0.11680929186805766</v>
      </c>
      <c r="I157" s="14">
        <f t="shared" si="23"/>
        <v>1.3813318567932029</v>
      </c>
      <c r="J157" s="14">
        <f t="shared" si="20"/>
        <v>3.9471907081319424</v>
      </c>
      <c r="K157" s="14">
        <f t="shared" si="21"/>
        <v>2.692255132280557</v>
      </c>
      <c r="L157" s="14">
        <f t="shared" si="22"/>
        <v>27.133518218994141</v>
      </c>
    </row>
    <row r="158" spans="1:12" x14ac:dyDescent="0.25">
      <c r="A158" s="1">
        <v>41529.166666666664</v>
      </c>
      <c r="B158">
        <v>0.50800000000000001</v>
      </c>
      <c r="C158">
        <v>0</v>
      </c>
      <c r="D158">
        <v>1.27</v>
      </c>
      <c r="E158">
        <f t="shared" si="16"/>
        <v>0.50800000000000001</v>
      </c>
      <c r="F158">
        <f t="shared" si="17"/>
        <v>-0.76200000000000001</v>
      </c>
      <c r="G158" s="14">
        <f t="shared" si="18"/>
        <v>1.4981411486612606</v>
      </c>
      <c r="H158" s="14">
        <f t="shared" si="19"/>
        <v>0.11680929186805766</v>
      </c>
      <c r="I158" s="14">
        <f t="shared" si="23"/>
        <v>1.3813318567932029</v>
      </c>
      <c r="J158" s="14">
        <f t="shared" si="20"/>
        <v>0.39119070813194234</v>
      </c>
      <c r="K158" s="14">
        <f t="shared" si="21"/>
        <v>0.77230577147363699</v>
      </c>
      <c r="L158" s="14">
        <f t="shared" si="22"/>
        <v>0.79385315649414057</v>
      </c>
    </row>
    <row r="159" spans="1:12" x14ac:dyDescent="0.25">
      <c r="A159" s="1">
        <v>41529.1875</v>
      </c>
      <c r="B159">
        <v>0.254</v>
      </c>
      <c r="C159">
        <v>0.254</v>
      </c>
      <c r="D159">
        <v>0.254</v>
      </c>
      <c r="E159">
        <f t="shared" si="16"/>
        <v>0</v>
      </c>
      <c r="F159">
        <f t="shared" si="17"/>
        <v>0</v>
      </c>
      <c r="G159" s="14">
        <f t="shared" si="18"/>
        <v>1.4981411486612606</v>
      </c>
      <c r="H159" s="14">
        <f t="shared" si="19"/>
        <v>0.11680929186805766</v>
      </c>
      <c r="I159" s="14">
        <f t="shared" si="23"/>
        <v>1.3813318567932029</v>
      </c>
      <c r="J159" s="14">
        <f t="shared" si="20"/>
        <v>0.13719070813194234</v>
      </c>
      <c r="K159" s="14">
        <f t="shared" si="21"/>
        <v>1.3644410666717082E-2</v>
      </c>
      <c r="L159" s="14">
        <f t="shared" si="22"/>
        <v>1.5628906494140629E-2</v>
      </c>
    </row>
    <row r="160" spans="1:12" x14ac:dyDescent="0.25">
      <c r="A160" s="1">
        <v>41529.208333333336</v>
      </c>
      <c r="B160">
        <v>1.524</v>
      </c>
      <c r="C160">
        <v>0.254</v>
      </c>
      <c r="D160">
        <v>1.016</v>
      </c>
      <c r="E160">
        <f t="shared" si="16"/>
        <v>1.27</v>
      </c>
      <c r="F160">
        <f t="shared" si="17"/>
        <v>0.50800000000000001</v>
      </c>
      <c r="G160" s="14">
        <f t="shared" si="18"/>
        <v>1.4981411486612606</v>
      </c>
      <c r="H160" s="14">
        <f t="shared" si="19"/>
        <v>0.11680929186805766</v>
      </c>
      <c r="I160" s="14">
        <f t="shared" si="23"/>
        <v>1.3813318567932029</v>
      </c>
      <c r="J160" s="14">
        <f t="shared" si="20"/>
        <v>1.4071907081319424</v>
      </c>
      <c r="K160" s="14">
        <f t="shared" si="21"/>
        <v>0.15303017012877052</v>
      </c>
      <c r="L160" s="14">
        <f t="shared" si="22"/>
        <v>0.40574909399414055</v>
      </c>
    </row>
    <row r="161" spans="1:12" x14ac:dyDescent="0.25">
      <c r="A161" s="1">
        <v>41529.229166666664</v>
      </c>
      <c r="B161">
        <v>3.556</v>
      </c>
      <c r="C161">
        <v>0</v>
      </c>
      <c r="D161">
        <v>4.0640000000000001</v>
      </c>
      <c r="E161">
        <f t="shared" si="16"/>
        <v>3.556</v>
      </c>
      <c r="F161">
        <f t="shared" si="17"/>
        <v>-0.50800000000000001</v>
      </c>
      <c r="G161" s="14">
        <f t="shared" si="18"/>
        <v>1.4981411486612606</v>
      </c>
      <c r="H161" s="14">
        <f t="shared" si="19"/>
        <v>0.11680929186805766</v>
      </c>
      <c r="I161" s="14">
        <f t="shared" si="23"/>
        <v>1.3813318567932029</v>
      </c>
      <c r="J161" s="14">
        <f t="shared" si="20"/>
        <v>3.4391907081319424</v>
      </c>
      <c r="K161" s="14">
        <f t="shared" si="21"/>
        <v>0.3903866512046637</v>
      </c>
      <c r="L161" s="14">
        <f t="shared" si="22"/>
        <v>13.579109843994141</v>
      </c>
    </row>
    <row r="162" spans="1:12" x14ac:dyDescent="0.25">
      <c r="A162" s="1">
        <v>41529.25</v>
      </c>
      <c r="B162">
        <v>1.016</v>
      </c>
      <c r="C162">
        <v>0</v>
      </c>
      <c r="D162">
        <v>1.524</v>
      </c>
      <c r="E162">
        <f t="shared" si="16"/>
        <v>1.016</v>
      </c>
      <c r="F162">
        <f t="shared" si="17"/>
        <v>-0.50800000000000001</v>
      </c>
      <c r="G162" s="14">
        <f t="shared" si="18"/>
        <v>1.4981411486612606</v>
      </c>
      <c r="H162" s="14">
        <f t="shared" si="19"/>
        <v>0.11680929186805766</v>
      </c>
      <c r="I162" s="14">
        <f t="shared" si="23"/>
        <v>1.3813318567932029</v>
      </c>
      <c r="J162" s="14">
        <f t="shared" si="20"/>
        <v>0.89919070813194235</v>
      </c>
      <c r="K162" s="14">
        <f t="shared" si="21"/>
        <v>0.3903866512046637</v>
      </c>
      <c r="L162" s="14">
        <f t="shared" si="22"/>
        <v>1.3109892189941406</v>
      </c>
    </row>
    <row r="163" spans="1:12" x14ac:dyDescent="0.25">
      <c r="A163" s="1">
        <v>41529.270833333336</v>
      </c>
      <c r="B163">
        <v>3.048</v>
      </c>
      <c r="C163">
        <v>0</v>
      </c>
      <c r="D163">
        <v>3.556</v>
      </c>
      <c r="E163">
        <f t="shared" si="16"/>
        <v>3.048</v>
      </c>
      <c r="F163">
        <f t="shared" si="17"/>
        <v>-0.50800000000000001</v>
      </c>
      <c r="G163" s="14">
        <f t="shared" si="18"/>
        <v>1.4981411486612606</v>
      </c>
      <c r="H163" s="14">
        <f t="shared" si="19"/>
        <v>0.11680929186805766</v>
      </c>
      <c r="I163" s="14">
        <f t="shared" si="23"/>
        <v>1.3813318567932029</v>
      </c>
      <c r="J163" s="14">
        <f t="shared" si="20"/>
        <v>2.9311907081319424</v>
      </c>
      <c r="K163" s="14">
        <f t="shared" si="21"/>
        <v>0.3903866512046637</v>
      </c>
      <c r="L163" s="14">
        <f t="shared" si="22"/>
        <v>10.09322971899414</v>
      </c>
    </row>
    <row r="164" spans="1:12" x14ac:dyDescent="0.25">
      <c r="A164" s="1">
        <v>41529.291666666664</v>
      </c>
      <c r="B164">
        <v>2.794</v>
      </c>
      <c r="C164">
        <v>0</v>
      </c>
      <c r="D164">
        <v>2.794</v>
      </c>
      <c r="E164">
        <f t="shared" si="16"/>
        <v>2.794</v>
      </c>
      <c r="F164">
        <f t="shared" si="17"/>
        <v>0</v>
      </c>
      <c r="G164" s="14">
        <f t="shared" si="18"/>
        <v>1.4981411486612606</v>
      </c>
      <c r="H164" s="14">
        <f t="shared" si="19"/>
        <v>0.11680929186805766</v>
      </c>
      <c r="I164" s="14">
        <f t="shared" si="23"/>
        <v>1.3813318567932029</v>
      </c>
      <c r="J164" s="14">
        <f t="shared" si="20"/>
        <v>2.6771907081319424</v>
      </c>
      <c r="K164" s="14">
        <f t="shared" si="21"/>
        <v>1.3644410666717082E-2</v>
      </c>
      <c r="L164" s="14">
        <f t="shared" si="22"/>
        <v>5.8321495314941405</v>
      </c>
    </row>
    <row r="165" spans="1:12" x14ac:dyDescent="0.25">
      <c r="A165" s="1">
        <v>41529.3125</v>
      </c>
      <c r="B165">
        <v>4.5720000000000001</v>
      </c>
      <c r="C165">
        <v>0.254</v>
      </c>
      <c r="D165">
        <v>5.08</v>
      </c>
      <c r="E165">
        <f t="shared" si="16"/>
        <v>4.3179999999999996</v>
      </c>
      <c r="F165">
        <f t="shared" si="17"/>
        <v>-0.50800000000000001</v>
      </c>
      <c r="G165" s="14">
        <f t="shared" si="18"/>
        <v>1.4981411486612606</v>
      </c>
      <c r="H165" s="14">
        <f t="shared" si="19"/>
        <v>0.11680929186805766</v>
      </c>
      <c r="I165" s="14">
        <f t="shared" si="23"/>
        <v>1.3813318567932029</v>
      </c>
      <c r="J165" s="14">
        <f t="shared" si="20"/>
        <v>4.4551907081319424</v>
      </c>
      <c r="K165" s="14">
        <f t="shared" si="21"/>
        <v>0.3903866512046637</v>
      </c>
      <c r="L165" s="14">
        <f t="shared" si="22"/>
        <v>22.099254093994141</v>
      </c>
    </row>
    <row r="166" spans="1:12" x14ac:dyDescent="0.25">
      <c r="A166" s="1">
        <v>41529.333333333336</v>
      </c>
      <c r="B166">
        <v>1.016</v>
      </c>
      <c r="C166">
        <v>0.254</v>
      </c>
      <c r="D166">
        <v>2.54</v>
      </c>
      <c r="E166">
        <f t="shared" si="16"/>
        <v>0.76200000000000001</v>
      </c>
      <c r="F166">
        <f t="shared" si="17"/>
        <v>-1.524</v>
      </c>
      <c r="G166" s="14">
        <f t="shared" si="18"/>
        <v>1.4981411486612606</v>
      </c>
      <c r="H166" s="14">
        <f t="shared" si="19"/>
        <v>0.11680929186805766</v>
      </c>
      <c r="I166" s="14">
        <f t="shared" si="23"/>
        <v>1.3813318567932029</v>
      </c>
      <c r="J166" s="14">
        <f t="shared" si="20"/>
        <v>0.89919070813194235</v>
      </c>
      <c r="K166" s="14">
        <f t="shared" si="21"/>
        <v>2.692255132280557</v>
      </c>
      <c r="L166" s="14">
        <f t="shared" si="22"/>
        <v>4.6698534689941402</v>
      </c>
    </row>
    <row r="167" spans="1:12" x14ac:dyDescent="0.25">
      <c r="A167" s="1">
        <v>41529.354166666664</v>
      </c>
      <c r="B167">
        <v>0.76200000000000001</v>
      </c>
      <c r="C167">
        <v>1.016</v>
      </c>
      <c r="D167">
        <v>0.50800000000000001</v>
      </c>
      <c r="E167">
        <f t="shared" si="16"/>
        <v>-0.254</v>
      </c>
      <c r="F167">
        <f t="shared" si="17"/>
        <v>0.254</v>
      </c>
      <c r="G167" s="14">
        <f t="shared" si="18"/>
        <v>1.4981411486612606</v>
      </c>
      <c r="H167" s="14">
        <f t="shared" si="19"/>
        <v>0.11680929186805766</v>
      </c>
      <c r="I167" s="14">
        <f t="shared" si="23"/>
        <v>1.3813318567932029</v>
      </c>
      <c r="J167" s="14">
        <f t="shared" si="20"/>
        <v>0.64519070813194235</v>
      </c>
      <c r="K167" s="14">
        <f t="shared" si="21"/>
        <v>1.882129039774379E-2</v>
      </c>
      <c r="L167" s="14">
        <f t="shared" si="22"/>
        <v>1.6636968994140622E-2</v>
      </c>
    </row>
    <row r="168" spans="1:12" x14ac:dyDescent="0.25">
      <c r="A168" s="1">
        <v>41529.375</v>
      </c>
      <c r="B168">
        <v>0.254</v>
      </c>
      <c r="C168">
        <v>1.016</v>
      </c>
      <c r="D168">
        <v>0.76200000000000001</v>
      </c>
      <c r="E168">
        <f t="shared" si="16"/>
        <v>-0.76200000000000001</v>
      </c>
      <c r="F168">
        <f t="shared" si="17"/>
        <v>-0.50800000000000001</v>
      </c>
      <c r="G168" s="14">
        <f t="shared" si="18"/>
        <v>1.4981411486612606</v>
      </c>
      <c r="H168" s="14">
        <f t="shared" si="19"/>
        <v>0.11680929186805766</v>
      </c>
      <c r="I168" s="14">
        <f t="shared" si="23"/>
        <v>1.3813318567932029</v>
      </c>
      <c r="J168" s="14">
        <f t="shared" si="20"/>
        <v>0.13719070813194234</v>
      </c>
      <c r="K168" s="14">
        <f t="shared" si="21"/>
        <v>0.3903866512046637</v>
      </c>
      <c r="L168" s="14">
        <f t="shared" si="22"/>
        <v>0.1466770314941406</v>
      </c>
    </row>
    <row r="169" spans="1:12" x14ac:dyDescent="0.25">
      <c r="A169" s="1">
        <v>41529.395833333336</v>
      </c>
      <c r="B169">
        <v>0.254</v>
      </c>
      <c r="C169">
        <v>1.016</v>
      </c>
      <c r="D169">
        <v>0.254</v>
      </c>
      <c r="E169">
        <f t="shared" si="16"/>
        <v>-0.76200000000000001</v>
      </c>
      <c r="F169">
        <f t="shared" si="17"/>
        <v>0</v>
      </c>
      <c r="G169" s="14">
        <f t="shared" si="18"/>
        <v>1.4981411486612606</v>
      </c>
      <c r="H169" s="14">
        <f t="shared" si="19"/>
        <v>0.11680929186805766</v>
      </c>
      <c r="I169" s="14">
        <f t="shared" si="23"/>
        <v>1.3813318567932029</v>
      </c>
      <c r="J169" s="14">
        <f t="shared" si="20"/>
        <v>0.13719070813194234</v>
      </c>
      <c r="K169" s="14">
        <f t="shared" si="21"/>
        <v>1.3644410666717082E-2</v>
      </c>
      <c r="L169" s="14">
        <f t="shared" si="22"/>
        <v>1.5628906494140629E-2</v>
      </c>
    </row>
    <row r="170" spans="1:12" x14ac:dyDescent="0.25">
      <c r="A170" s="1">
        <v>41529.416666666664</v>
      </c>
      <c r="B170">
        <v>2.032</v>
      </c>
      <c r="C170">
        <v>1.016</v>
      </c>
      <c r="D170">
        <v>1.27</v>
      </c>
      <c r="E170">
        <f t="shared" si="16"/>
        <v>1.016</v>
      </c>
      <c r="F170">
        <f t="shared" si="17"/>
        <v>0.76200000000000001</v>
      </c>
      <c r="G170" s="14">
        <f t="shared" si="18"/>
        <v>1.4981411486612606</v>
      </c>
      <c r="H170" s="14">
        <f t="shared" si="19"/>
        <v>0.11680929186805766</v>
      </c>
      <c r="I170" s="14">
        <f t="shared" si="23"/>
        <v>1.3813318567932029</v>
      </c>
      <c r="J170" s="14">
        <f t="shared" si="20"/>
        <v>1.9151907081319424</v>
      </c>
      <c r="K170" s="14">
        <f t="shared" si="21"/>
        <v>0.41627104985979724</v>
      </c>
      <c r="L170" s="14">
        <f t="shared" si="22"/>
        <v>0.79385315649414057</v>
      </c>
    </row>
    <row r="171" spans="1:12" x14ac:dyDescent="0.25">
      <c r="A171" s="1">
        <v>41529.4375</v>
      </c>
      <c r="B171">
        <v>5.08</v>
      </c>
      <c r="C171">
        <v>0.76200000000000001</v>
      </c>
      <c r="D171">
        <v>6.35</v>
      </c>
      <c r="E171">
        <f t="shared" si="16"/>
        <v>4.3179999999999996</v>
      </c>
      <c r="F171">
        <f t="shared" si="17"/>
        <v>-1.2699999999999996</v>
      </c>
      <c r="G171" s="14">
        <f t="shared" si="18"/>
        <v>1.4981411486612606</v>
      </c>
      <c r="H171" s="14">
        <f t="shared" si="19"/>
        <v>0.11680929186805766</v>
      </c>
      <c r="I171" s="14">
        <f t="shared" si="23"/>
        <v>1.3813318567932029</v>
      </c>
      <c r="J171" s="14">
        <f t="shared" si="20"/>
        <v>4.9631907081319424</v>
      </c>
      <c r="K171" s="14">
        <f t="shared" si="21"/>
        <v>1.9232400120115825</v>
      </c>
      <c r="L171" s="14">
        <f t="shared" si="22"/>
        <v>35.652654406494136</v>
      </c>
    </row>
    <row r="172" spans="1:12" x14ac:dyDescent="0.25">
      <c r="A172" s="1">
        <v>41529.458333333336</v>
      </c>
      <c r="B172">
        <v>5.5880000000000001</v>
      </c>
      <c r="C172">
        <v>1.524</v>
      </c>
      <c r="D172">
        <v>7.1120000000000001</v>
      </c>
      <c r="E172">
        <f t="shared" si="16"/>
        <v>4.0640000000000001</v>
      </c>
      <c r="F172">
        <f t="shared" si="17"/>
        <v>-1.524</v>
      </c>
      <c r="G172" s="14">
        <f t="shared" si="18"/>
        <v>1.4981411486612606</v>
      </c>
      <c r="H172" s="14">
        <f t="shared" si="19"/>
        <v>0.11680929186805766</v>
      </c>
      <c r="I172" s="14">
        <f t="shared" si="23"/>
        <v>1.3813318567932029</v>
      </c>
      <c r="J172" s="14">
        <f t="shared" si="20"/>
        <v>5.4711907081319424</v>
      </c>
      <c r="K172" s="14">
        <f t="shared" si="21"/>
        <v>2.692255132280557</v>
      </c>
      <c r="L172" s="14">
        <f t="shared" si="22"/>
        <v>45.333078593994138</v>
      </c>
    </row>
    <row r="173" spans="1:12" x14ac:dyDescent="0.25">
      <c r="A173" s="1">
        <v>41529.479166666664</v>
      </c>
      <c r="B173">
        <v>1.27</v>
      </c>
      <c r="C173">
        <v>1.27</v>
      </c>
      <c r="D173">
        <v>2.54</v>
      </c>
      <c r="E173">
        <f t="shared" si="16"/>
        <v>0</v>
      </c>
      <c r="F173">
        <f t="shared" si="17"/>
        <v>-1.27</v>
      </c>
      <c r="G173" s="14">
        <f t="shared" si="18"/>
        <v>1.4981411486612606</v>
      </c>
      <c r="H173" s="14">
        <f t="shared" si="19"/>
        <v>0.11680929186805766</v>
      </c>
      <c r="I173" s="14">
        <f t="shared" si="23"/>
        <v>1.3813318567932029</v>
      </c>
      <c r="J173" s="14">
        <f t="shared" si="20"/>
        <v>1.1531907081319424</v>
      </c>
      <c r="K173" s="14">
        <f t="shared" si="21"/>
        <v>1.9232400120115836</v>
      </c>
      <c r="L173" s="14">
        <f t="shared" si="22"/>
        <v>4.6698534689941402</v>
      </c>
    </row>
    <row r="174" spans="1:12" x14ac:dyDescent="0.25">
      <c r="A174" s="1">
        <v>41529.5</v>
      </c>
      <c r="B174">
        <v>1.27</v>
      </c>
      <c r="C174">
        <v>0.50800000000000001</v>
      </c>
      <c r="D174">
        <v>1.016</v>
      </c>
      <c r="E174">
        <f t="shared" si="16"/>
        <v>0.76200000000000001</v>
      </c>
      <c r="F174">
        <f t="shared" si="17"/>
        <v>0.254</v>
      </c>
      <c r="G174" s="14">
        <f t="shared" si="18"/>
        <v>1.4981411486612606</v>
      </c>
      <c r="H174" s="14">
        <f t="shared" si="19"/>
        <v>0.11680929186805766</v>
      </c>
      <c r="I174" s="14">
        <f t="shared" si="23"/>
        <v>1.3813318567932029</v>
      </c>
      <c r="J174" s="14">
        <f t="shared" si="20"/>
        <v>1.1531907081319424</v>
      </c>
      <c r="K174" s="14">
        <f t="shared" si="21"/>
        <v>1.882129039774379E-2</v>
      </c>
      <c r="L174" s="14">
        <f t="shared" si="22"/>
        <v>0.40574909399414055</v>
      </c>
    </row>
    <row r="175" spans="1:12" x14ac:dyDescent="0.25">
      <c r="A175" s="1">
        <v>41529.520833333336</v>
      </c>
      <c r="B175">
        <v>0.50800000000000001</v>
      </c>
      <c r="C175">
        <v>0.76200000000000001</v>
      </c>
      <c r="D175">
        <v>0.76200000000000001</v>
      </c>
      <c r="E175">
        <f t="shared" si="16"/>
        <v>-0.254</v>
      </c>
      <c r="F175">
        <f t="shared" si="17"/>
        <v>-0.254</v>
      </c>
      <c r="G175" s="14">
        <f t="shared" si="18"/>
        <v>1.4981411486612606</v>
      </c>
      <c r="H175" s="14">
        <f t="shared" si="19"/>
        <v>0.11680929186805766</v>
      </c>
      <c r="I175" s="14">
        <f t="shared" si="23"/>
        <v>1.3813318567932029</v>
      </c>
      <c r="J175" s="14">
        <f t="shared" si="20"/>
        <v>0.39119070813194234</v>
      </c>
      <c r="K175" s="14">
        <f t="shared" si="21"/>
        <v>0.13749953093569037</v>
      </c>
      <c r="L175" s="14">
        <f t="shared" si="22"/>
        <v>0.1466770314941406</v>
      </c>
    </row>
    <row r="176" spans="1:12" x14ac:dyDescent="0.25">
      <c r="A176" s="1">
        <v>41529.541666666664</v>
      </c>
      <c r="B176">
        <v>0.254</v>
      </c>
      <c r="C176">
        <v>0.76200000000000001</v>
      </c>
      <c r="D176">
        <v>0.254</v>
      </c>
      <c r="E176">
        <f t="shared" si="16"/>
        <v>-0.50800000000000001</v>
      </c>
      <c r="F176">
        <f t="shared" si="17"/>
        <v>0</v>
      </c>
      <c r="G176" s="14">
        <f t="shared" si="18"/>
        <v>1.4981411486612606</v>
      </c>
      <c r="H176" s="14">
        <f t="shared" si="19"/>
        <v>0.11680929186805766</v>
      </c>
      <c r="I176" s="14">
        <f t="shared" si="23"/>
        <v>1.3813318567932029</v>
      </c>
      <c r="J176" s="14">
        <f t="shared" si="20"/>
        <v>0.13719070813194234</v>
      </c>
      <c r="K176" s="14">
        <f t="shared" si="21"/>
        <v>1.3644410666717082E-2</v>
      </c>
      <c r="L176" s="14">
        <f t="shared" si="22"/>
        <v>1.5628906494140629E-2</v>
      </c>
    </row>
    <row r="177" spans="1:12" x14ac:dyDescent="0.25">
      <c r="A177" s="1">
        <v>41529.5625</v>
      </c>
      <c r="B177">
        <v>0</v>
      </c>
      <c r="C177">
        <v>1.016</v>
      </c>
      <c r="D177">
        <v>0.254</v>
      </c>
      <c r="E177">
        <f t="shared" si="16"/>
        <v>-1.016</v>
      </c>
      <c r="F177">
        <f t="shared" si="17"/>
        <v>-0.254</v>
      </c>
      <c r="G177" s="14">
        <f t="shared" si="18"/>
        <v>1.3813318567932029</v>
      </c>
      <c r="H177" s="14">
        <f t="shared" si="19"/>
        <v>0</v>
      </c>
      <c r="I177" s="14">
        <f t="shared" si="23"/>
        <v>1.2645225649251453</v>
      </c>
      <c r="J177" s="14">
        <f t="shared" si="20"/>
        <v>0</v>
      </c>
      <c r="K177" s="14">
        <f t="shared" si="21"/>
        <v>6.4516000000000004E-2</v>
      </c>
      <c r="L177" s="14">
        <f t="shared" si="22"/>
        <v>1.5628906494140629E-2</v>
      </c>
    </row>
    <row r="178" spans="1:12" x14ac:dyDescent="0.25">
      <c r="A178" s="1">
        <v>41529.583333333336</v>
      </c>
      <c r="B178">
        <v>0</v>
      </c>
      <c r="C178">
        <v>1.016</v>
      </c>
      <c r="D178">
        <v>0</v>
      </c>
      <c r="E178">
        <f t="shared" si="16"/>
        <v>-1.016</v>
      </c>
      <c r="F178">
        <f t="shared" si="17"/>
        <v>0</v>
      </c>
      <c r="G178" s="14">
        <f t="shared" si="18"/>
        <v>1.2645225649251453</v>
      </c>
      <c r="H178" s="14">
        <f t="shared" si="19"/>
        <v>0</v>
      </c>
      <c r="I178" s="14">
        <f t="shared" si="23"/>
        <v>1.1477132730570876</v>
      </c>
      <c r="J178" s="14">
        <f t="shared" si="20"/>
        <v>0</v>
      </c>
      <c r="K178" s="14">
        <f t="shared" si="21"/>
        <v>0</v>
      </c>
      <c r="L178" s="14">
        <f t="shared" si="22"/>
        <v>0.14365284399414063</v>
      </c>
    </row>
    <row r="179" spans="1:12" x14ac:dyDescent="0.25">
      <c r="A179" s="1">
        <v>41529.604166666664</v>
      </c>
      <c r="B179">
        <v>0</v>
      </c>
      <c r="C179">
        <v>2.032</v>
      </c>
      <c r="D179">
        <v>0</v>
      </c>
      <c r="E179">
        <f t="shared" si="16"/>
        <v>-2.032</v>
      </c>
      <c r="F179">
        <f t="shared" si="17"/>
        <v>0</v>
      </c>
      <c r="G179" s="14">
        <f t="shared" si="18"/>
        <v>1.1477132730570876</v>
      </c>
      <c r="H179" s="14">
        <f t="shared" si="19"/>
        <v>0</v>
      </c>
      <c r="I179" s="14">
        <f t="shared" si="23"/>
        <v>1.0309039811890299</v>
      </c>
      <c r="J179" s="14">
        <f t="shared" si="20"/>
        <v>0</v>
      </c>
      <c r="K179" s="14">
        <f t="shared" si="21"/>
        <v>0</v>
      </c>
      <c r="L179" s="14">
        <f t="shared" si="22"/>
        <v>0.14365284399414063</v>
      </c>
    </row>
    <row r="180" spans="1:12" x14ac:dyDescent="0.25">
      <c r="A180" s="1">
        <v>41529.625</v>
      </c>
      <c r="B180">
        <v>0.76200000000000001</v>
      </c>
      <c r="C180">
        <v>2.286</v>
      </c>
      <c r="D180">
        <v>0</v>
      </c>
      <c r="E180">
        <f t="shared" si="16"/>
        <v>-1.524</v>
      </c>
      <c r="F180">
        <f t="shared" si="17"/>
        <v>0.76200000000000001</v>
      </c>
      <c r="G180" s="14">
        <f t="shared" si="18"/>
        <v>1.4981411486612606</v>
      </c>
      <c r="H180" s="14">
        <f t="shared" si="19"/>
        <v>0.46723716747223065</v>
      </c>
      <c r="I180" s="14">
        <f t="shared" si="23"/>
        <v>1.3813318567932029</v>
      </c>
      <c r="J180" s="14">
        <f t="shared" si="20"/>
        <v>0.29476283252776936</v>
      </c>
      <c r="K180" s="14">
        <f t="shared" si="21"/>
        <v>8.6885127439793805E-2</v>
      </c>
      <c r="L180" s="14">
        <f t="shared" si="22"/>
        <v>0.14365284399414063</v>
      </c>
    </row>
    <row r="181" spans="1:12" x14ac:dyDescent="0.25">
      <c r="A181" s="1">
        <v>41529.645833333336</v>
      </c>
      <c r="B181">
        <v>0.50800000000000001</v>
      </c>
      <c r="C181">
        <v>1.778</v>
      </c>
      <c r="D181">
        <v>0</v>
      </c>
      <c r="E181">
        <f t="shared" si="16"/>
        <v>-1.27</v>
      </c>
      <c r="F181">
        <f t="shared" si="17"/>
        <v>0.50800000000000001</v>
      </c>
      <c r="G181" s="14">
        <f t="shared" si="18"/>
        <v>1.4981411486612606</v>
      </c>
      <c r="H181" s="14">
        <f t="shared" si="19"/>
        <v>0.11680929186805766</v>
      </c>
      <c r="I181" s="14">
        <f t="shared" si="23"/>
        <v>1.3813318567932029</v>
      </c>
      <c r="J181" s="14">
        <f t="shared" si="20"/>
        <v>0.39119070813194234</v>
      </c>
      <c r="K181" s="14">
        <f t="shared" si="21"/>
        <v>0.15303017012877052</v>
      </c>
      <c r="L181" s="14">
        <f t="shared" si="22"/>
        <v>0.14365284399414063</v>
      </c>
    </row>
    <row r="182" spans="1:12" x14ac:dyDescent="0.25">
      <c r="A182" s="1">
        <v>41529.666666666664</v>
      </c>
      <c r="B182">
        <v>0.76200000000000001</v>
      </c>
      <c r="C182">
        <v>1.778</v>
      </c>
      <c r="D182">
        <v>0.76200000000000001</v>
      </c>
      <c r="E182">
        <f t="shared" si="16"/>
        <v>-1.016</v>
      </c>
      <c r="F182">
        <f t="shared" si="17"/>
        <v>0</v>
      </c>
      <c r="G182" s="14">
        <f t="shared" si="18"/>
        <v>1.4981411486612606</v>
      </c>
      <c r="H182" s="14">
        <f t="shared" si="19"/>
        <v>0.11680929186805766</v>
      </c>
      <c r="I182" s="14">
        <f t="shared" si="23"/>
        <v>1.3813318567932029</v>
      </c>
      <c r="J182" s="14">
        <f t="shared" si="20"/>
        <v>0.64519070813194235</v>
      </c>
      <c r="K182" s="14">
        <f t="shared" si="21"/>
        <v>1.3644410666717082E-2</v>
      </c>
      <c r="L182" s="14">
        <f t="shared" si="22"/>
        <v>0.1466770314941406</v>
      </c>
    </row>
    <row r="183" spans="1:12" x14ac:dyDescent="0.25">
      <c r="A183" s="1">
        <v>41529.6875</v>
      </c>
      <c r="B183">
        <v>0.76200000000000001</v>
      </c>
      <c r="C183">
        <v>1.27</v>
      </c>
      <c r="D183">
        <v>0.50800000000000001</v>
      </c>
      <c r="E183">
        <f t="shared" si="16"/>
        <v>-0.50800000000000001</v>
      </c>
      <c r="F183">
        <f t="shared" si="17"/>
        <v>0.254</v>
      </c>
      <c r="G183" s="14">
        <f t="shared" si="18"/>
        <v>1.4981411486612606</v>
      </c>
      <c r="H183" s="14">
        <f t="shared" si="19"/>
        <v>0.11680929186805766</v>
      </c>
      <c r="I183" s="14">
        <f t="shared" si="23"/>
        <v>1.3813318567932029</v>
      </c>
      <c r="J183" s="14">
        <f t="shared" si="20"/>
        <v>0.64519070813194235</v>
      </c>
      <c r="K183" s="14">
        <f t="shared" si="21"/>
        <v>1.882129039774379E-2</v>
      </c>
      <c r="L183" s="14">
        <f t="shared" si="22"/>
        <v>1.6636968994140622E-2</v>
      </c>
    </row>
    <row r="184" spans="1:12" x14ac:dyDescent="0.25">
      <c r="A184" s="1">
        <v>41529.708333333336</v>
      </c>
      <c r="B184">
        <v>0</v>
      </c>
      <c r="C184">
        <v>1.27</v>
      </c>
      <c r="D184">
        <v>0.254</v>
      </c>
      <c r="E184">
        <f t="shared" si="16"/>
        <v>-1.27</v>
      </c>
      <c r="F184">
        <f t="shared" si="17"/>
        <v>-0.254</v>
      </c>
      <c r="G184" s="14">
        <f t="shared" si="18"/>
        <v>1.3813318567932029</v>
      </c>
      <c r="H184" s="14">
        <f t="shared" si="19"/>
        <v>0</v>
      </c>
      <c r="I184" s="14">
        <f t="shared" si="23"/>
        <v>1.2645225649251453</v>
      </c>
      <c r="J184" s="14">
        <f t="shared" si="20"/>
        <v>0</v>
      </c>
      <c r="K184" s="14">
        <f t="shared" si="21"/>
        <v>6.4516000000000004E-2</v>
      </c>
      <c r="L184" s="14">
        <f t="shared" si="22"/>
        <v>1.5628906494140629E-2</v>
      </c>
    </row>
    <row r="185" spans="1:12" x14ac:dyDescent="0.25">
      <c r="A185" s="1">
        <v>41529.729166666664</v>
      </c>
      <c r="B185">
        <v>2.032</v>
      </c>
      <c r="C185">
        <v>0.76200000000000001</v>
      </c>
      <c r="D185">
        <v>1.524</v>
      </c>
      <c r="E185">
        <f t="shared" si="16"/>
        <v>1.27</v>
      </c>
      <c r="F185">
        <f t="shared" si="17"/>
        <v>0.50800000000000001</v>
      </c>
      <c r="G185" s="14">
        <f t="shared" si="18"/>
        <v>1.4981411486612606</v>
      </c>
      <c r="H185" s="14">
        <f t="shared" si="19"/>
        <v>0.23361858373611533</v>
      </c>
      <c r="I185" s="14">
        <f t="shared" si="23"/>
        <v>1.3813318567932029</v>
      </c>
      <c r="J185" s="14">
        <f t="shared" si="20"/>
        <v>1.7983814162638847</v>
      </c>
      <c r="K185" s="14">
        <f t="shared" si="21"/>
        <v>7.5285161590975161E-2</v>
      </c>
      <c r="L185" s="14">
        <f t="shared" si="22"/>
        <v>1.3109892189941406</v>
      </c>
    </row>
    <row r="186" spans="1:12" x14ac:dyDescent="0.25">
      <c r="A186" s="1">
        <v>41529.75</v>
      </c>
      <c r="B186">
        <v>4.5720000000000001</v>
      </c>
      <c r="C186">
        <v>0.76200000000000001</v>
      </c>
      <c r="D186">
        <v>3.81</v>
      </c>
      <c r="E186">
        <f t="shared" si="16"/>
        <v>3.81</v>
      </c>
      <c r="F186">
        <f t="shared" si="17"/>
        <v>0.76200000000000001</v>
      </c>
      <c r="G186" s="14">
        <f t="shared" si="18"/>
        <v>1.4981411486612606</v>
      </c>
      <c r="H186" s="14">
        <f t="shared" si="19"/>
        <v>0.11680929186805766</v>
      </c>
      <c r="I186" s="14">
        <f t="shared" si="23"/>
        <v>1.3813318567932029</v>
      </c>
      <c r="J186" s="14">
        <f t="shared" si="20"/>
        <v>4.4551907081319424</v>
      </c>
      <c r="K186" s="14">
        <f t="shared" si="21"/>
        <v>0.41627104985979724</v>
      </c>
      <c r="L186" s="14">
        <f t="shared" si="22"/>
        <v>11.771653781494141</v>
      </c>
    </row>
    <row r="187" spans="1:12" x14ac:dyDescent="0.25">
      <c r="A187" s="1">
        <v>41529.770833333336</v>
      </c>
      <c r="B187">
        <v>4.0640000000000001</v>
      </c>
      <c r="C187">
        <v>0.50800000000000001</v>
      </c>
      <c r="D187">
        <v>5.8419999999999996</v>
      </c>
      <c r="E187">
        <f t="shared" si="16"/>
        <v>3.556</v>
      </c>
      <c r="F187">
        <f t="shared" si="17"/>
        <v>-1.7779999999999996</v>
      </c>
      <c r="G187" s="14">
        <f t="shared" si="18"/>
        <v>1.4981411486612606</v>
      </c>
      <c r="H187" s="14">
        <f t="shared" si="19"/>
        <v>0.11680929186805766</v>
      </c>
      <c r="I187" s="14">
        <f t="shared" si="23"/>
        <v>1.3813318567932029</v>
      </c>
      <c r="J187" s="14">
        <f t="shared" si="20"/>
        <v>3.9471907081319424</v>
      </c>
      <c r="K187" s="14">
        <f t="shared" si="21"/>
        <v>3.5903022525495287</v>
      </c>
      <c r="L187" s="14">
        <f t="shared" si="22"/>
        <v>29.844198281494137</v>
      </c>
    </row>
    <row r="188" spans="1:12" x14ac:dyDescent="0.25">
      <c r="A188" s="1">
        <v>41529.791666666664</v>
      </c>
      <c r="B188">
        <v>2.54</v>
      </c>
      <c r="C188">
        <v>0.254</v>
      </c>
      <c r="D188">
        <v>3.81</v>
      </c>
      <c r="E188">
        <f t="shared" si="16"/>
        <v>2.286</v>
      </c>
      <c r="F188">
        <f t="shared" si="17"/>
        <v>-1.27</v>
      </c>
      <c r="G188" s="14">
        <f t="shared" si="18"/>
        <v>1.4981411486612606</v>
      </c>
      <c r="H188" s="14">
        <f t="shared" si="19"/>
        <v>0.11680929186805766</v>
      </c>
      <c r="I188" s="14">
        <f t="shared" si="23"/>
        <v>1.3813318567932029</v>
      </c>
      <c r="J188" s="14">
        <f t="shared" si="20"/>
        <v>2.4231907081319424</v>
      </c>
      <c r="K188" s="14">
        <f t="shared" si="21"/>
        <v>1.9232400120115836</v>
      </c>
      <c r="L188" s="14">
        <f t="shared" si="22"/>
        <v>11.771653781494141</v>
      </c>
    </row>
    <row r="189" spans="1:12" x14ac:dyDescent="0.25">
      <c r="A189" s="1">
        <v>41529.8125</v>
      </c>
      <c r="B189">
        <v>4.5720000000000001</v>
      </c>
      <c r="C189">
        <v>0.50800000000000001</v>
      </c>
      <c r="D189">
        <v>0.254</v>
      </c>
      <c r="E189">
        <f t="shared" si="16"/>
        <v>4.0640000000000001</v>
      </c>
      <c r="F189">
        <f t="shared" si="17"/>
        <v>4.3179999999999996</v>
      </c>
      <c r="G189" s="14">
        <f t="shared" si="18"/>
        <v>1.4981411486612606</v>
      </c>
      <c r="H189" s="14">
        <f t="shared" si="19"/>
        <v>0.11680929186805766</v>
      </c>
      <c r="I189" s="14">
        <f t="shared" si="23"/>
        <v>1.3813318567932029</v>
      </c>
      <c r="J189" s="14">
        <f t="shared" si="20"/>
        <v>4.4551907081319424</v>
      </c>
      <c r="K189" s="14">
        <f t="shared" si="21"/>
        <v>17.650003366094175</v>
      </c>
      <c r="L189" s="14">
        <f t="shared" si="22"/>
        <v>1.5628906494140629E-2</v>
      </c>
    </row>
    <row r="190" spans="1:12" x14ac:dyDescent="0.25">
      <c r="A190" s="1">
        <v>41529.833333333336</v>
      </c>
      <c r="B190">
        <v>1.27</v>
      </c>
      <c r="C190">
        <v>0</v>
      </c>
      <c r="D190">
        <v>0</v>
      </c>
      <c r="E190">
        <f t="shared" si="16"/>
        <v>1.27</v>
      </c>
      <c r="F190">
        <f t="shared" si="17"/>
        <v>1.27</v>
      </c>
      <c r="G190" s="14">
        <f t="shared" si="18"/>
        <v>1.4981411486612606</v>
      </c>
      <c r="H190" s="14">
        <f t="shared" si="19"/>
        <v>0.11680929186805766</v>
      </c>
      <c r="I190" s="14">
        <f t="shared" si="23"/>
        <v>1.3813318567932029</v>
      </c>
      <c r="J190" s="14">
        <f t="shared" si="20"/>
        <v>1.1531907081319424</v>
      </c>
      <c r="K190" s="14">
        <f t="shared" si="21"/>
        <v>1.3298488093218506</v>
      </c>
      <c r="L190" s="14">
        <f t="shared" si="22"/>
        <v>0.14365284399414063</v>
      </c>
    </row>
    <row r="191" spans="1:12" x14ac:dyDescent="0.25">
      <c r="A191" s="1">
        <v>41529.854166666664</v>
      </c>
      <c r="B191">
        <v>0.254</v>
      </c>
      <c r="C191">
        <v>0.254</v>
      </c>
      <c r="D191">
        <v>0</v>
      </c>
      <c r="E191">
        <f t="shared" si="16"/>
        <v>0</v>
      </c>
      <c r="F191">
        <f t="shared" si="17"/>
        <v>0.254</v>
      </c>
      <c r="G191" s="14">
        <f t="shared" si="18"/>
        <v>1.4981411486612606</v>
      </c>
      <c r="H191" s="14">
        <f t="shared" si="19"/>
        <v>0.11680929186805766</v>
      </c>
      <c r="I191" s="14">
        <f t="shared" si="23"/>
        <v>1.3813318567932029</v>
      </c>
      <c r="J191" s="14">
        <f t="shared" si="20"/>
        <v>0.13719070813194234</v>
      </c>
      <c r="K191" s="14">
        <f t="shared" si="21"/>
        <v>1.882129039774379E-2</v>
      </c>
      <c r="L191" s="14">
        <f t="shared" si="22"/>
        <v>0.14365284399414063</v>
      </c>
    </row>
    <row r="192" spans="1:12" x14ac:dyDescent="0.25">
      <c r="A192" s="1">
        <v>41529.875</v>
      </c>
      <c r="B192">
        <v>3.81</v>
      </c>
      <c r="C192">
        <v>0.254</v>
      </c>
      <c r="D192">
        <v>2.286</v>
      </c>
      <c r="E192">
        <f t="shared" si="16"/>
        <v>3.556</v>
      </c>
      <c r="F192">
        <f t="shared" si="17"/>
        <v>1.524</v>
      </c>
      <c r="G192" s="14">
        <f t="shared" si="18"/>
        <v>1.4981411486612606</v>
      </c>
      <c r="H192" s="14">
        <f t="shared" si="19"/>
        <v>0.11680929186805766</v>
      </c>
      <c r="I192" s="14">
        <f t="shared" si="23"/>
        <v>1.3813318567932029</v>
      </c>
      <c r="J192" s="14">
        <f t="shared" si="20"/>
        <v>3.6931907081319424</v>
      </c>
      <c r="K192" s="14">
        <f t="shared" si="21"/>
        <v>1.9801856890528773</v>
      </c>
      <c r="L192" s="14">
        <f t="shared" si="22"/>
        <v>3.6365894064941404</v>
      </c>
    </row>
    <row r="193" spans="1:12" x14ac:dyDescent="0.25">
      <c r="A193" s="1">
        <v>41529.895833333336</v>
      </c>
      <c r="B193">
        <v>1.27</v>
      </c>
      <c r="C193">
        <v>0</v>
      </c>
      <c r="D193">
        <v>0</v>
      </c>
      <c r="E193">
        <f t="shared" si="16"/>
        <v>1.27</v>
      </c>
      <c r="F193">
        <f t="shared" si="17"/>
        <v>1.27</v>
      </c>
      <c r="G193" s="14">
        <f t="shared" si="18"/>
        <v>1.4981411486612606</v>
      </c>
      <c r="H193" s="14">
        <f t="shared" si="19"/>
        <v>0.11680929186805766</v>
      </c>
      <c r="I193" s="14">
        <f t="shared" si="23"/>
        <v>1.3813318567932029</v>
      </c>
      <c r="J193" s="14">
        <f t="shared" si="20"/>
        <v>1.1531907081319424</v>
      </c>
      <c r="K193" s="14">
        <f t="shared" si="21"/>
        <v>1.3298488093218506</v>
      </c>
      <c r="L193" s="14">
        <f t="shared" si="22"/>
        <v>0.14365284399414063</v>
      </c>
    </row>
    <row r="194" spans="1:12" x14ac:dyDescent="0.25">
      <c r="A194" s="1">
        <v>41529.916666666664</v>
      </c>
      <c r="B194">
        <v>1.778</v>
      </c>
      <c r="C194">
        <v>0.254</v>
      </c>
      <c r="D194">
        <v>0</v>
      </c>
      <c r="E194">
        <f t="shared" si="16"/>
        <v>1.524</v>
      </c>
      <c r="F194">
        <f t="shared" si="17"/>
        <v>1.778</v>
      </c>
      <c r="G194" s="14">
        <f t="shared" si="18"/>
        <v>1.4981411486612606</v>
      </c>
      <c r="H194" s="14">
        <f t="shared" si="19"/>
        <v>0.11680929186805766</v>
      </c>
      <c r="I194" s="14">
        <f t="shared" si="23"/>
        <v>1.3813318567932029</v>
      </c>
      <c r="J194" s="14">
        <f t="shared" si="20"/>
        <v>1.6611907081319424</v>
      </c>
      <c r="K194" s="14">
        <f t="shared" si="21"/>
        <v>2.759554568783904</v>
      </c>
      <c r="L194" s="14">
        <f t="shared" si="22"/>
        <v>0.14365284399414063</v>
      </c>
    </row>
    <row r="195" spans="1:12" x14ac:dyDescent="0.25">
      <c r="A195" s="1">
        <v>41529.9375</v>
      </c>
      <c r="B195">
        <v>2.286</v>
      </c>
      <c r="C195">
        <v>0.254</v>
      </c>
      <c r="D195">
        <v>0</v>
      </c>
      <c r="E195">
        <f t="shared" si="16"/>
        <v>2.032</v>
      </c>
      <c r="F195">
        <f t="shared" si="17"/>
        <v>2.286</v>
      </c>
      <c r="G195" s="14">
        <f t="shared" si="18"/>
        <v>1.4981411486612606</v>
      </c>
      <c r="H195" s="14">
        <f t="shared" si="19"/>
        <v>0.11680929186805766</v>
      </c>
      <c r="I195" s="14">
        <f t="shared" si="23"/>
        <v>1.3813318567932029</v>
      </c>
      <c r="J195" s="14">
        <f t="shared" si="20"/>
        <v>2.1691907081319424</v>
      </c>
      <c r="K195" s="14">
        <f t="shared" si="21"/>
        <v>4.7053883282459577</v>
      </c>
      <c r="L195" s="14">
        <f t="shared" si="22"/>
        <v>0.14365284399414063</v>
      </c>
    </row>
    <row r="196" spans="1:12" x14ac:dyDescent="0.25">
      <c r="A196" s="1">
        <v>41529.958333333336</v>
      </c>
      <c r="B196">
        <v>1.524</v>
      </c>
      <c r="C196">
        <v>0</v>
      </c>
      <c r="D196">
        <v>0</v>
      </c>
      <c r="E196">
        <f t="shared" si="16"/>
        <v>1.524</v>
      </c>
      <c r="F196">
        <f t="shared" si="17"/>
        <v>1.524</v>
      </c>
      <c r="G196" s="14">
        <f t="shared" si="18"/>
        <v>1.4981411486612606</v>
      </c>
      <c r="H196" s="14">
        <f t="shared" si="19"/>
        <v>0.11680929186805766</v>
      </c>
      <c r="I196" s="14">
        <f t="shared" si="23"/>
        <v>1.3813318567932029</v>
      </c>
      <c r="J196" s="14">
        <f t="shared" si="20"/>
        <v>1.4071907081319424</v>
      </c>
      <c r="K196" s="14">
        <f t="shared" si="21"/>
        <v>1.9801856890528773</v>
      </c>
      <c r="L196" s="14">
        <f t="shared" si="22"/>
        <v>0.14365284399414063</v>
      </c>
    </row>
    <row r="197" spans="1:12" x14ac:dyDescent="0.25">
      <c r="A197" s="1">
        <v>41529.979166666664</v>
      </c>
      <c r="B197">
        <v>1.016</v>
      </c>
      <c r="C197">
        <v>0.254</v>
      </c>
      <c r="D197">
        <v>0</v>
      </c>
      <c r="E197">
        <f t="shared" si="16"/>
        <v>0.76200000000000001</v>
      </c>
      <c r="F197">
        <f t="shared" si="17"/>
        <v>1.016</v>
      </c>
      <c r="G197" s="14">
        <f t="shared" si="18"/>
        <v>1.4981411486612606</v>
      </c>
      <c r="H197" s="14">
        <f t="shared" si="19"/>
        <v>0.11680929186805766</v>
      </c>
      <c r="I197" s="14">
        <f t="shared" si="23"/>
        <v>1.3813318567932029</v>
      </c>
      <c r="J197" s="14">
        <f t="shared" si="20"/>
        <v>0.89919070813194235</v>
      </c>
      <c r="K197" s="14">
        <f t="shared" si="21"/>
        <v>0.80854392959082388</v>
      </c>
      <c r="L197" s="14">
        <f t="shared" si="22"/>
        <v>0.14365284399414063</v>
      </c>
    </row>
    <row r="198" spans="1:12" x14ac:dyDescent="0.25">
      <c r="A198" s="1">
        <v>41530</v>
      </c>
      <c r="B198">
        <v>1.27</v>
      </c>
      <c r="C198">
        <v>0</v>
      </c>
      <c r="D198">
        <v>0</v>
      </c>
      <c r="E198">
        <f t="shared" ref="E198:E247" si="24">$B198-C198</f>
        <v>1.27</v>
      </c>
      <c r="F198">
        <f t="shared" ref="F198:F247" si="25">$B198-D198</f>
        <v>1.27</v>
      </c>
      <c r="G198" s="14">
        <f t="shared" si="18"/>
        <v>1.4981411486612606</v>
      </c>
      <c r="H198" s="14">
        <f t="shared" si="19"/>
        <v>0.11680929186805766</v>
      </c>
      <c r="I198" s="14">
        <f t="shared" si="23"/>
        <v>1.3813318567932029</v>
      </c>
      <c r="J198" s="14">
        <f t="shared" si="20"/>
        <v>1.1531907081319424</v>
      </c>
      <c r="K198" s="14">
        <f t="shared" si="21"/>
        <v>1.3298488093218506</v>
      </c>
      <c r="L198" s="14">
        <f t="shared" si="22"/>
        <v>0.14365284399414063</v>
      </c>
    </row>
    <row r="199" spans="1:12" x14ac:dyDescent="0.25">
      <c r="A199" s="1">
        <v>41530.020833333336</v>
      </c>
      <c r="B199">
        <v>0.254</v>
      </c>
      <c r="C199">
        <v>0.254</v>
      </c>
      <c r="D199">
        <v>0</v>
      </c>
      <c r="E199">
        <f t="shared" si="24"/>
        <v>0</v>
      </c>
      <c r="F199">
        <f t="shared" si="25"/>
        <v>0.254</v>
      </c>
      <c r="G199" s="14">
        <f t="shared" ref="G199:G262" si="26">IF(I198+B199&gt;$S$3,$S$3,I198+B199)</f>
        <v>1.4981411486612606</v>
      </c>
      <c r="H199" s="14">
        <f t="shared" ref="H199:H262" si="27">G199-I198</f>
        <v>0.11680929186805766</v>
      </c>
      <c r="I199" s="14">
        <f t="shared" si="23"/>
        <v>1.3813318567932029</v>
      </c>
      <c r="J199" s="14">
        <f t="shared" ref="J199:J262" si="28">IF(B199-H199&lt;0,0,B199-H199)</f>
        <v>0.13719070813194234</v>
      </c>
      <c r="K199" s="14">
        <f t="shared" ref="K199:K262" si="29">(J199-D199)^2</f>
        <v>1.882129039774379E-2</v>
      </c>
      <c r="L199" s="14">
        <f t="shared" ref="L199:L262" si="30">(D199-AVERAGE($D$6:$D$389))^2</f>
        <v>0.14365284399414063</v>
      </c>
    </row>
    <row r="200" spans="1:12" x14ac:dyDescent="0.25">
      <c r="A200" s="1">
        <v>41530.041666666664</v>
      </c>
      <c r="B200">
        <v>0</v>
      </c>
      <c r="C200">
        <v>0</v>
      </c>
      <c r="D200">
        <v>0</v>
      </c>
      <c r="E200">
        <f t="shared" si="24"/>
        <v>0</v>
      </c>
      <c r="F200">
        <f t="shared" si="25"/>
        <v>0</v>
      </c>
      <c r="G200" s="14">
        <f t="shared" si="26"/>
        <v>1.3813318567932029</v>
      </c>
      <c r="H200" s="14">
        <f t="shared" si="27"/>
        <v>0</v>
      </c>
      <c r="I200" s="14">
        <f t="shared" ref="I200:I263" si="31">IF(G200-$T$3/2&lt;0,G200-0,G200-$T$3/2)</f>
        <v>1.2645225649251453</v>
      </c>
      <c r="J200" s="14">
        <f t="shared" si="28"/>
        <v>0</v>
      </c>
      <c r="K200" s="14">
        <f t="shared" si="29"/>
        <v>0</v>
      </c>
      <c r="L200" s="14">
        <f t="shared" si="30"/>
        <v>0.14365284399414063</v>
      </c>
    </row>
    <row r="201" spans="1:12" x14ac:dyDescent="0.25">
      <c r="A201" s="1">
        <v>41530.0625</v>
      </c>
      <c r="B201">
        <v>0</v>
      </c>
      <c r="C201">
        <v>0</v>
      </c>
      <c r="D201">
        <v>0</v>
      </c>
      <c r="E201">
        <f t="shared" si="24"/>
        <v>0</v>
      </c>
      <c r="F201">
        <f t="shared" si="25"/>
        <v>0</v>
      </c>
      <c r="G201" s="14">
        <f t="shared" si="26"/>
        <v>1.2645225649251453</v>
      </c>
      <c r="H201" s="14">
        <f t="shared" si="27"/>
        <v>0</v>
      </c>
      <c r="I201" s="14">
        <f t="shared" si="31"/>
        <v>1.1477132730570876</v>
      </c>
      <c r="J201" s="14">
        <f t="shared" si="28"/>
        <v>0</v>
      </c>
      <c r="K201" s="14">
        <f t="shared" si="29"/>
        <v>0</v>
      </c>
      <c r="L201" s="14">
        <f t="shared" si="30"/>
        <v>0.14365284399414063</v>
      </c>
    </row>
    <row r="202" spans="1:12" x14ac:dyDescent="0.25">
      <c r="A202" s="1">
        <v>41530.083333333336</v>
      </c>
      <c r="B202">
        <v>0</v>
      </c>
      <c r="C202">
        <v>0.254</v>
      </c>
      <c r="D202">
        <v>0</v>
      </c>
      <c r="E202">
        <f t="shared" si="24"/>
        <v>-0.254</v>
      </c>
      <c r="F202">
        <f t="shared" si="25"/>
        <v>0</v>
      </c>
      <c r="G202" s="14">
        <f t="shared" si="26"/>
        <v>1.1477132730570876</v>
      </c>
      <c r="H202" s="14">
        <f t="shared" si="27"/>
        <v>0</v>
      </c>
      <c r="I202" s="14">
        <f t="shared" si="31"/>
        <v>1.0309039811890299</v>
      </c>
      <c r="J202" s="14">
        <f t="shared" si="28"/>
        <v>0</v>
      </c>
      <c r="K202" s="14">
        <f t="shared" si="29"/>
        <v>0</v>
      </c>
      <c r="L202" s="14">
        <f t="shared" si="30"/>
        <v>0.14365284399414063</v>
      </c>
    </row>
    <row r="203" spans="1:12" x14ac:dyDescent="0.25">
      <c r="A203" s="1">
        <v>41530.104166666664</v>
      </c>
      <c r="B203">
        <v>0</v>
      </c>
      <c r="C203">
        <v>0</v>
      </c>
      <c r="D203">
        <v>0</v>
      </c>
      <c r="E203">
        <f t="shared" si="24"/>
        <v>0</v>
      </c>
      <c r="F203">
        <f t="shared" si="25"/>
        <v>0</v>
      </c>
      <c r="G203" s="14">
        <f t="shared" si="26"/>
        <v>1.0309039811890299</v>
      </c>
      <c r="H203" s="14">
        <f t="shared" si="27"/>
        <v>0</v>
      </c>
      <c r="I203" s="14">
        <f t="shared" si="31"/>
        <v>0.91409468932097226</v>
      </c>
      <c r="J203" s="14">
        <f t="shared" si="28"/>
        <v>0</v>
      </c>
      <c r="K203" s="14">
        <f t="shared" si="29"/>
        <v>0</v>
      </c>
      <c r="L203" s="14">
        <f t="shared" si="30"/>
        <v>0.14365284399414063</v>
      </c>
    </row>
    <row r="204" spans="1:12" x14ac:dyDescent="0.25">
      <c r="A204" s="1">
        <v>41530.125</v>
      </c>
      <c r="B204">
        <v>0</v>
      </c>
      <c r="C204">
        <v>0</v>
      </c>
      <c r="D204">
        <v>0</v>
      </c>
      <c r="E204">
        <f t="shared" si="24"/>
        <v>0</v>
      </c>
      <c r="F204">
        <f t="shared" si="25"/>
        <v>0</v>
      </c>
      <c r="G204" s="14">
        <f t="shared" si="26"/>
        <v>0.91409468932097226</v>
      </c>
      <c r="H204" s="14">
        <f t="shared" si="27"/>
        <v>0</v>
      </c>
      <c r="I204" s="14">
        <f t="shared" si="31"/>
        <v>0.7972853974529146</v>
      </c>
      <c r="J204" s="14">
        <f t="shared" si="28"/>
        <v>0</v>
      </c>
      <c r="K204" s="14">
        <f t="shared" si="29"/>
        <v>0</v>
      </c>
      <c r="L204" s="14">
        <f t="shared" si="30"/>
        <v>0.14365284399414063</v>
      </c>
    </row>
    <row r="205" spans="1:12" x14ac:dyDescent="0.25">
      <c r="A205" s="1">
        <v>41530.145833333336</v>
      </c>
      <c r="B205">
        <v>0</v>
      </c>
      <c r="C205">
        <v>0.254</v>
      </c>
      <c r="D205">
        <v>0</v>
      </c>
      <c r="E205">
        <f t="shared" si="24"/>
        <v>-0.254</v>
      </c>
      <c r="F205">
        <f t="shared" si="25"/>
        <v>0</v>
      </c>
      <c r="G205" s="14">
        <f t="shared" si="26"/>
        <v>0.7972853974529146</v>
      </c>
      <c r="H205" s="14">
        <f t="shared" si="27"/>
        <v>0</v>
      </c>
      <c r="I205" s="14">
        <f t="shared" si="31"/>
        <v>0.68047610558485694</v>
      </c>
      <c r="J205" s="14">
        <f t="shared" si="28"/>
        <v>0</v>
      </c>
      <c r="K205" s="14">
        <f t="shared" si="29"/>
        <v>0</v>
      </c>
      <c r="L205" s="14">
        <f t="shared" si="30"/>
        <v>0.14365284399414063</v>
      </c>
    </row>
    <row r="206" spans="1:12" x14ac:dyDescent="0.25">
      <c r="A206" s="1">
        <v>41530.166666666664</v>
      </c>
      <c r="B206">
        <v>0</v>
      </c>
      <c r="C206">
        <v>0</v>
      </c>
      <c r="D206">
        <v>0</v>
      </c>
      <c r="E206">
        <f t="shared" si="24"/>
        <v>0</v>
      </c>
      <c r="F206">
        <f t="shared" si="25"/>
        <v>0</v>
      </c>
      <c r="G206" s="14">
        <f t="shared" si="26"/>
        <v>0.68047610558485694</v>
      </c>
      <c r="H206" s="14">
        <f t="shared" si="27"/>
        <v>0</v>
      </c>
      <c r="I206" s="14">
        <f t="shared" si="31"/>
        <v>0.56366681371679928</v>
      </c>
      <c r="J206" s="14">
        <f t="shared" si="28"/>
        <v>0</v>
      </c>
      <c r="K206" s="14">
        <f t="shared" si="29"/>
        <v>0</v>
      </c>
      <c r="L206" s="14">
        <f t="shared" si="30"/>
        <v>0.14365284399414063</v>
      </c>
    </row>
    <row r="207" spans="1:12" x14ac:dyDescent="0.25">
      <c r="A207" s="1">
        <v>41530.1875</v>
      </c>
      <c r="B207">
        <v>0.254</v>
      </c>
      <c r="C207">
        <v>0</v>
      </c>
      <c r="D207">
        <v>0</v>
      </c>
      <c r="E207">
        <f t="shared" si="24"/>
        <v>0.254</v>
      </c>
      <c r="F207">
        <f t="shared" si="25"/>
        <v>0.254</v>
      </c>
      <c r="G207" s="14">
        <f t="shared" si="26"/>
        <v>0.81766681371679928</v>
      </c>
      <c r="H207" s="14">
        <f t="shared" si="27"/>
        <v>0.254</v>
      </c>
      <c r="I207" s="14">
        <f t="shared" si="31"/>
        <v>0.70085752184874162</v>
      </c>
      <c r="J207" s="14">
        <f t="shared" si="28"/>
        <v>0</v>
      </c>
      <c r="K207" s="14">
        <f t="shared" si="29"/>
        <v>0</v>
      </c>
      <c r="L207" s="14">
        <f t="shared" si="30"/>
        <v>0.14365284399414063</v>
      </c>
    </row>
    <row r="208" spans="1:12" x14ac:dyDescent="0.25">
      <c r="A208" s="1">
        <v>41530.208333333336</v>
      </c>
      <c r="B208">
        <v>0.254</v>
      </c>
      <c r="C208">
        <v>0</v>
      </c>
      <c r="D208">
        <v>0.254</v>
      </c>
      <c r="E208">
        <f t="shared" si="24"/>
        <v>0.254</v>
      </c>
      <c r="F208">
        <f t="shared" si="25"/>
        <v>0</v>
      </c>
      <c r="G208" s="14">
        <f t="shared" si="26"/>
        <v>0.95485752184874162</v>
      </c>
      <c r="H208" s="14">
        <f t="shared" si="27"/>
        <v>0.254</v>
      </c>
      <c r="I208" s="14">
        <f t="shared" si="31"/>
        <v>0.83804822998068396</v>
      </c>
      <c r="J208" s="14">
        <f t="shared" si="28"/>
        <v>0</v>
      </c>
      <c r="K208" s="14">
        <f t="shared" si="29"/>
        <v>6.4516000000000004E-2</v>
      </c>
      <c r="L208" s="14">
        <f t="shared" si="30"/>
        <v>1.5628906494140629E-2</v>
      </c>
    </row>
    <row r="209" spans="1:12" x14ac:dyDescent="0.25">
      <c r="A209" s="1">
        <v>41530.229166666664</v>
      </c>
      <c r="B209">
        <v>0.50800000000000001</v>
      </c>
      <c r="C209">
        <v>0</v>
      </c>
      <c r="D209">
        <v>0</v>
      </c>
      <c r="E209">
        <f t="shared" si="24"/>
        <v>0.50800000000000001</v>
      </c>
      <c r="F209">
        <f t="shared" si="25"/>
        <v>0.50800000000000001</v>
      </c>
      <c r="G209" s="14">
        <f t="shared" si="26"/>
        <v>1.346048229980684</v>
      </c>
      <c r="H209" s="14">
        <f t="shared" si="27"/>
        <v>0.50800000000000001</v>
      </c>
      <c r="I209" s="14">
        <f t="shared" si="31"/>
        <v>1.2292389381126263</v>
      </c>
      <c r="J209" s="14">
        <f t="shared" si="28"/>
        <v>0</v>
      </c>
      <c r="K209" s="14">
        <f t="shared" si="29"/>
        <v>0</v>
      </c>
      <c r="L209" s="14">
        <f t="shared" si="30"/>
        <v>0.14365284399414063</v>
      </c>
    </row>
    <row r="210" spans="1:12" x14ac:dyDescent="0.25">
      <c r="A210" s="1">
        <v>41530.25</v>
      </c>
      <c r="B210">
        <v>0.76200000000000001</v>
      </c>
      <c r="C210">
        <v>0</v>
      </c>
      <c r="D210">
        <v>0.76200000000000001</v>
      </c>
      <c r="E210">
        <f t="shared" si="24"/>
        <v>0.76200000000000001</v>
      </c>
      <c r="F210">
        <f t="shared" si="25"/>
        <v>0</v>
      </c>
      <c r="G210" s="14">
        <f t="shared" si="26"/>
        <v>1.4981411486612606</v>
      </c>
      <c r="H210" s="14">
        <f t="shared" si="27"/>
        <v>0.26890221054863428</v>
      </c>
      <c r="I210" s="14">
        <f t="shared" si="31"/>
        <v>1.3813318567932029</v>
      </c>
      <c r="J210" s="14">
        <f t="shared" si="28"/>
        <v>0.49309778945136573</v>
      </c>
      <c r="K210" s="14">
        <f t="shared" si="29"/>
        <v>7.2308398837942045E-2</v>
      </c>
      <c r="L210" s="14">
        <f t="shared" si="30"/>
        <v>0.1466770314941406</v>
      </c>
    </row>
    <row r="211" spans="1:12" x14ac:dyDescent="0.25">
      <c r="A211" s="1">
        <v>41530.270833333336</v>
      </c>
      <c r="B211">
        <v>1.524</v>
      </c>
      <c r="C211">
        <v>0.254</v>
      </c>
      <c r="D211">
        <v>1.778</v>
      </c>
      <c r="E211">
        <f t="shared" si="24"/>
        <v>1.27</v>
      </c>
      <c r="F211">
        <f t="shared" si="25"/>
        <v>-0.254</v>
      </c>
      <c r="G211" s="14">
        <f t="shared" si="26"/>
        <v>1.4981411486612606</v>
      </c>
      <c r="H211" s="14">
        <f t="shared" si="27"/>
        <v>0.11680929186805766</v>
      </c>
      <c r="I211" s="14">
        <f t="shared" si="31"/>
        <v>1.3813318567932029</v>
      </c>
      <c r="J211" s="14">
        <f t="shared" si="28"/>
        <v>1.4071907081319424</v>
      </c>
      <c r="K211" s="14">
        <f t="shared" si="29"/>
        <v>0.13749953093569037</v>
      </c>
      <c r="L211" s="14">
        <f t="shared" si="30"/>
        <v>1.9571572814941405</v>
      </c>
    </row>
    <row r="212" spans="1:12" x14ac:dyDescent="0.25">
      <c r="A212" s="1">
        <v>41530.291666666664</v>
      </c>
      <c r="B212">
        <v>0.254</v>
      </c>
      <c r="C212">
        <v>0</v>
      </c>
      <c r="D212">
        <v>0.50800000000000001</v>
      </c>
      <c r="E212">
        <f t="shared" si="24"/>
        <v>0.254</v>
      </c>
      <c r="F212">
        <f t="shared" si="25"/>
        <v>-0.254</v>
      </c>
      <c r="G212" s="14">
        <f t="shared" si="26"/>
        <v>1.4981411486612606</v>
      </c>
      <c r="H212" s="14">
        <f t="shared" si="27"/>
        <v>0.11680929186805766</v>
      </c>
      <c r="I212" s="14">
        <f t="shared" si="31"/>
        <v>1.3813318567932029</v>
      </c>
      <c r="J212" s="14">
        <f t="shared" si="28"/>
        <v>0.13719070813194234</v>
      </c>
      <c r="K212" s="14">
        <f t="shared" si="29"/>
        <v>0.13749953093569037</v>
      </c>
      <c r="L212" s="14">
        <f t="shared" si="30"/>
        <v>1.6636968994140622E-2</v>
      </c>
    </row>
    <row r="213" spans="1:12" x14ac:dyDescent="0.25">
      <c r="A213" s="1">
        <v>41530.3125</v>
      </c>
      <c r="B213">
        <v>0.76200000000000001</v>
      </c>
      <c r="C213">
        <v>0</v>
      </c>
      <c r="D213">
        <v>0.50800000000000001</v>
      </c>
      <c r="E213">
        <f t="shared" si="24"/>
        <v>0.76200000000000001</v>
      </c>
      <c r="F213">
        <f t="shared" si="25"/>
        <v>0.254</v>
      </c>
      <c r="G213" s="14">
        <f t="shared" si="26"/>
        <v>1.4981411486612606</v>
      </c>
      <c r="H213" s="14">
        <f t="shared" si="27"/>
        <v>0.11680929186805766</v>
      </c>
      <c r="I213" s="14">
        <f t="shared" si="31"/>
        <v>1.3813318567932029</v>
      </c>
      <c r="J213" s="14">
        <f t="shared" si="28"/>
        <v>0.64519070813194235</v>
      </c>
      <c r="K213" s="14">
        <f t="shared" si="29"/>
        <v>1.882129039774379E-2</v>
      </c>
      <c r="L213" s="14">
        <f t="shared" si="30"/>
        <v>1.6636968994140622E-2</v>
      </c>
    </row>
    <row r="214" spans="1:12" x14ac:dyDescent="0.25">
      <c r="A214" s="1">
        <v>41530.333333333336</v>
      </c>
      <c r="B214">
        <v>0.254</v>
      </c>
      <c r="C214">
        <v>0</v>
      </c>
      <c r="D214">
        <v>0.76200000000000001</v>
      </c>
      <c r="E214">
        <f t="shared" si="24"/>
        <v>0.254</v>
      </c>
      <c r="F214">
        <f t="shared" si="25"/>
        <v>-0.50800000000000001</v>
      </c>
      <c r="G214" s="14">
        <f t="shared" si="26"/>
        <v>1.4981411486612606</v>
      </c>
      <c r="H214" s="14">
        <f t="shared" si="27"/>
        <v>0.11680929186805766</v>
      </c>
      <c r="I214" s="14">
        <f t="shared" si="31"/>
        <v>1.3813318567932029</v>
      </c>
      <c r="J214" s="14">
        <f t="shared" si="28"/>
        <v>0.13719070813194234</v>
      </c>
      <c r="K214" s="14">
        <f t="shared" si="29"/>
        <v>0.3903866512046637</v>
      </c>
      <c r="L214" s="14">
        <f t="shared" si="30"/>
        <v>0.1466770314941406</v>
      </c>
    </row>
    <row r="215" spans="1:12" x14ac:dyDescent="0.25">
      <c r="A215" s="1">
        <v>41530.354166666664</v>
      </c>
      <c r="B215">
        <v>0.254</v>
      </c>
      <c r="C215">
        <v>0</v>
      </c>
      <c r="D215">
        <v>0</v>
      </c>
      <c r="E215">
        <f t="shared" si="24"/>
        <v>0.254</v>
      </c>
      <c r="F215">
        <f t="shared" si="25"/>
        <v>0.254</v>
      </c>
      <c r="G215" s="14">
        <f t="shared" si="26"/>
        <v>1.4981411486612606</v>
      </c>
      <c r="H215" s="14">
        <f t="shared" si="27"/>
        <v>0.11680929186805766</v>
      </c>
      <c r="I215" s="14">
        <f t="shared" si="31"/>
        <v>1.3813318567932029</v>
      </c>
      <c r="J215" s="14">
        <f t="shared" si="28"/>
        <v>0.13719070813194234</v>
      </c>
      <c r="K215" s="14">
        <f t="shared" si="29"/>
        <v>1.882129039774379E-2</v>
      </c>
      <c r="L215" s="14">
        <f t="shared" si="30"/>
        <v>0.14365284399414063</v>
      </c>
    </row>
    <row r="216" spans="1:12" x14ac:dyDescent="0.25">
      <c r="A216" s="1">
        <v>41530.375</v>
      </c>
      <c r="B216">
        <v>0</v>
      </c>
      <c r="C216">
        <v>0.254</v>
      </c>
      <c r="D216">
        <v>0.254</v>
      </c>
      <c r="E216">
        <f t="shared" si="24"/>
        <v>-0.254</v>
      </c>
      <c r="F216">
        <f t="shared" si="25"/>
        <v>-0.254</v>
      </c>
      <c r="G216" s="14">
        <f t="shared" si="26"/>
        <v>1.3813318567932029</v>
      </c>
      <c r="H216" s="14">
        <f t="shared" si="27"/>
        <v>0</v>
      </c>
      <c r="I216" s="14">
        <f t="shared" si="31"/>
        <v>1.2645225649251453</v>
      </c>
      <c r="J216" s="14">
        <f t="shared" si="28"/>
        <v>0</v>
      </c>
      <c r="K216" s="14">
        <f t="shared" si="29"/>
        <v>6.4516000000000004E-2</v>
      </c>
      <c r="L216" s="14">
        <f t="shared" si="30"/>
        <v>1.5628906494140629E-2</v>
      </c>
    </row>
    <row r="217" spans="1:12" x14ac:dyDescent="0.25">
      <c r="A217" s="1">
        <v>41530.395833333336</v>
      </c>
      <c r="B217">
        <v>0</v>
      </c>
      <c r="C217">
        <v>0</v>
      </c>
      <c r="D217">
        <v>0</v>
      </c>
      <c r="E217">
        <f t="shared" si="24"/>
        <v>0</v>
      </c>
      <c r="F217">
        <f t="shared" si="25"/>
        <v>0</v>
      </c>
      <c r="G217" s="14">
        <f t="shared" si="26"/>
        <v>1.2645225649251453</v>
      </c>
      <c r="H217" s="14">
        <f t="shared" si="27"/>
        <v>0</v>
      </c>
      <c r="I217" s="14">
        <f t="shared" si="31"/>
        <v>1.1477132730570876</v>
      </c>
      <c r="J217" s="14">
        <f t="shared" si="28"/>
        <v>0</v>
      </c>
      <c r="K217" s="14">
        <f t="shared" si="29"/>
        <v>0</v>
      </c>
      <c r="L217" s="14">
        <f t="shared" si="30"/>
        <v>0.14365284399414063</v>
      </c>
    </row>
    <row r="218" spans="1:12" x14ac:dyDescent="0.25">
      <c r="A218" s="1">
        <v>41530.416666666664</v>
      </c>
      <c r="B218">
        <v>0</v>
      </c>
      <c r="C218">
        <v>0</v>
      </c>
      <c r="D218">
        <v>0</v>
      </c>
      <c r="E218">
        <f t="shared" si="24"/>
        <v>0</v>
      </c>
      <c r="F218">
        <f t="shared" si="25"/>
        <v>0</v>
      </c>
      <c r="G218" s="14">
        <f t="shared" si="26"/>
        <v>1.1477132730570876</v>
      </c>
      <c r="H218" s="14">
        <f t="shared" si="27"/>
        <v>0</v>
      </c>
      <c r="I218" s="14">
        <f t="shared" si="31"/>
        <v>1.0309039811890299</v>
      </c>
      <c r="J218" s="14">
        <f t="shared" si="28"/>
        <v>0</v>
      </c>
      <c r="K218" s="14">
        <f t="shared" si="29"/>
        <v>0</v>
      </c>
      <c r="L218" s="14">
        <f t="shared" si="30"/>
        <v>0.14365284399414063</v>
      </c>
    </row>
    <row r="219" spans="1:12" x14ac:dyDescent="0.25">
      <c r="A219" s="1">
        <v>41530.4375</v>
      </c>
      <c r="B219">
        <v>0</v>
      </c>
      <c r="C219">
        <v>0</v>
      </c>
      <c r="D219">
        <v>0</v>
      </c>
      <c r="E219">
        <f t="shared" si="24"/>
        <v>0</v>
      </c>
      <c r="F219">
        <f t="shared" si="25"/>
        <v>0</v>
      </c>
      <c r="G219" s="14">
        <f t="shared" si="26"/>
        <v>1.0309039811890299</v>
      </c>
      <c r="H219" s="14">
        <f t="shared" si="27"/>
        <v>0</v>
      </c>
      <c r="I219" s="14">
        <f t="shared" si="31"/>
        <v>0.91409468932097226</v>
      </c>
      <c r="J219" s="14">
        <f t="shared" si="28"/>
        <v>0</v>
      </c>
      <c r="K219" s="14">
        <f t="shared" si="29"/>
        <v>0</v>
      </c>
      <c r="L219" s="14">
        <f t="shared" si="30"/>
        <v>0.14365284399414063</v>
      </c>
    </row>
    <row r="220" spans="1:12" x14ac:dyDescent="0.25">
      <c r="A220" s="1">
        <v>41530.458333333336</v>
      </c>
      <c r="B220">
        <v>0</v>
      </c>
      <c r="C220">
        <v>0</v>
      </c>
      <c r="D220">
        <v>0</v>
      </c>
      <c r="E220">
        <f t="shared" si="24"/>
        <v>0</v>
      </c>
      <c r="F220">
        <f t="shared" si="25"/>
        <v>0</v>
      </c>
      <c r="G220" s="14">
        <f t="shared" si="26"/>
        <v>0.91409468932097226</v>
      </c>
      <c r="H220" s="14">
        <f t="shared" si="27"/>
        <v>0</v>
      </c>
      <c r="I220" s="14">
        <f t="shared" si="31"/>
        <v>0.7972853974529146</v>
      </c>
      <c r="J220" s="14">
        <f t="shared" si="28"/>
        <v>0</v>
      </c>
      <c r="K220" s="14">
        <f t="shared" si="29"/>
        <v>0</v>
      </c>
      <c r="L220" s="14">
        <f t="shared" si="30"/>
        <v>0.14365284399414063</v>
      </c>
    </row>
    <row r="221" spans="1:12" x14ac:dyDescent="0.25">
      <c r="A221" s="1">
        <v>41530.479166666664</v>
      </c>
      <c r="B221">
        <v>0</v>
      </c>
      <c r="C221">
        <v>0</v>
      </c>
      <c r="D221">
        <v>0</v>
      </c>
      <c r="E221">
        <f t="shared" si="24"/>
        <v>0</v>
      </c>
      <c r="F221">
        <f t="shared" si="25"/>
        <v>0</v>
      </c>
      <c r="G221" s="14">
        <f t="shared" si="26"/>
        <v>0.7972853974529146</v>
      </c>
      <c r="H221" s="14">
        <f t="shared" si="27"/>
        <v>0</v>
      </c>
      <c r="I221" s="14">
        <f t="shared" si="31"/>
        <v>0.68047610558485694</v>
      </c>
      <c r="J221" s="14">
        <f t="shared" si="28"/>
        <v>0</v>
      </c>
      <c r="K221" s="14">
        <f t="shared" si="29"/>
        <v>0</v>
      </c>
      <c r="L221" s="14">
        <f t="shared" si="30"/>
        <v>0.14365284399414063</v>
      </c>
    </row>
    <row r="222" spans="1:12" x14ac:dyDescent="0.25">
      <c r="A222" s="1">
        <v>41530.5</v>
      </c>
      <c r="B222">
        <v>0</v>
      </c>
      <c r="C222">
        <v>0</v>
      </c>
      <c r="D222">
        <v>0</v>
      </c>
      <c r="E222">
        <f t="shared" si="24"/>
        <v>0</v>
      </c>
      <c r="F222">
        <f t="shared" si="25"/>
        <v>0</v>
      </c>
      <c r="G222" s="14">
        <f t="shared" si="26"/>
        <v>0.68047610558485694</v>
      </c>
      <c r="H222" s="14">
        <f t="shared" si="27"/>
        <v>0</v>
      </c>
      <c r="I222" s="14">
        <f t="shared" si="31"/>
        <v>0.56366681371679928</v>
      </c>
      <c r="J222" s="14">
        <f t="shared" si="28"/>
        <v>0</v>
      </c>
      <c r="K222" s="14">
        <f t="shared" si="29"/>
        <v>0</v>
      </c>
      <c r="L222" s="14">
        <f t="shared" si="30"/>
        <v>0.14365284399414063</v>
      </c>
    </row>
    <row r="223" spans="1:12" x14ac:dyDescent="0.25">
      <c r="A223" s="1">
        <v>41530.520833333336</v>
      </c>
      <c r="B223">
        <v>0</v>
      </c>
      <c r="C223">
        <v>0</v>
      </c>
      <c r="D223">
        <v>0</v>
      </c>
      <c r="E223">
        <f t="shared" si="24"/>
        <v>0</v>
      </c>
      <c r="F223">
        <f t="shared" si="25"/>
        <v>0</v>
      </c>
      <c r="G223" s="14">
        <f t="shared" si="26"/>
        <v>0.56366681371679928</v>
      </c>
      <c r="H223" s="14">
        <f t="shared" si="27"/>
        <v>0</v>
      </c>
      <c r="I223" s="14">
        <f t="shared" si="31"/>
        <v>0.44685752184874161</v>
      </c>
      <c r="J223" s="14">
        <f t="shared" si="28"/>
        <v>0</v>
      </c>
      <c r="K223" s="14">
        <f t="shared" si="29"/>
        <v>0</v>
      </c>
      <c r="L223" s="14">
        <f t="shared" si="30"/>
        <v>0.14365284399414063</v>
      </c>
    </row>
    <row r="224" spans="1:12" x14ac:dyDescent="0.25">
      <c r="A224" s="1">
        <v>41530.541666666664</v>
      </c>
      <c r="B224">
        <v>0</v>
      </c>
      <c r="C224">
        <v>0</v>
      </c>
      <c r="D224">
        <v>0</v>
      </c>
      <c r="E224">
        <f t="shared" si="24"/>
        <v>0</v>
      </c>
      <c r="F224">
        <f t="shared" si="25"/>
        <v>0</v>
      </c>
      <c r="G224" s="14">
        <f t="shared" si="26"/>
        <v>0.44685752184874161</v>
      </c>
      <c r="H224" s="14">
        <f t="shared" si="27"/>
        <v>0</v>
      </c>
      <c r="I224" s="14">
        <f t="shared" si="31"/>
        <v>0.33004822998068395</v>
      </c>
      <c r="J224" s="14">
        <f t="shared" si="28"/>
        <v>0</v>
      </c>
      <c r="K224" s="14">
        <f t="shared" si="29"/>
        <v>0</v>
      </c>
      <c r="L224" s="14">
        <f t="shared" si="30"/>
        <v>0.14365284399414063</v>
      </c>
    </row>
    <row r="225" spans="1:12" x14ac:dyDescent="0.25">
      <c r="A225" s="1">
        <v>41530.5625</v>
      </c>
      <c r="B225">
        <v>0</v>
      </c>
      <c r="C225">
        <v>0</v>
      </c>
      <c r="D225">
        <v>0</v>
      </c>
      <c r="E225">
        <f t="shared" si="24"/>
        <v>0</v>
      </c>
      <c r="F225">
        <f t="shared" si="25"/>
        <v>0</v>
      </c>
      <c r="G225" s="14">
        <f t="shared" si="26"/>
        <v>0.33004822998068395</v>
      </c>
      <c r="H225" s="14">
        <f t="shared" si="27"/>
        <v>0</v>
      </c>
      <c r="I225" s="14">
        <f t="shared" si="31"/>
        <v>0.21323893811262629</v>
      </c>
      <c r="J225" s="14">
        <f t="shared" si="28"/>
        <v>0</v>
      </c>
      <c r="K225" s="14">
        <f t="shared" si="29"/>
        <v>0</v>
      </c>
      <c r="L225" s="14">
        <f t="shared" si="30"/>
        <v>0.14365284399414063</v>
      </c>
    </row>
    <row r="226" spans="1:12" x14ac:dyDescent="0.25">
      <c r="A226" s="1">
        <v>41530.583333333336</v>
      </c>
      <c r="B226">
        <v>0</v>
      </c>
      <c r="C226">
        <v>0.254</v>
      </c>
      <c r="D226">
        <v>0</v>
      </c>
      <c r="E226">
        <f t="shared" si="24"/>
        <v>-0.254</v>
      </c>
      <c r="F226">
        <f t="shared" si="25"/>
        <v>0</v>
      </c>
      <c r="G226" s="14">
        <f t="shared" si="26"/>
        <v>0.21323893811262629</v>
      </c>
      <c r="H226" s="14">
        <f t="shared" si="27"/>
        <v>0</v>
      </c>
      <c r="I226" s="14">
        <f t="shared" si="31"/>
        <v>9.6429646244568637E-2</v>
      </c>
      <c r="J226" s="14">
        <f t="shared" si="28"/>
        <v>0</v>
      </c>
      <c r="K226" s="14">
        <f t="shared" si="29"/>
        <v>0</v>
      </c>
      <c r="L226" s="14">
        <f t="shared" si="30"/>
        <v>0.14365284399414063</v>
      </c>
    </row>
    <row r="227" spans="1:12" x14ac:dyDescent="0.25">
      <c r="A227" s="1">
        <v>41530.604166666664</v>
      </c>
      <c r="B227">
        <v>0</v>
      </c>
      <c r="C227">
        <v>0</v>
      </c>
      <c r="D227">
        <v>0</v>
      </c>
      <c r="E227">
        <f t="shared" si="24"/>
        <v>0</v>
      </c>
      <c r="F227">
        <f t="shared" si="25"/>
        <v>0</v>
      </c>
      <c r="G227" s="14">
        <f t="shared" si="26"/>
        <v>9.6429646244568637E-2</v>
      </c>
      <c r="H227" s="14">
        <f t="shared" si="27"/>
        <v>0</v>
      </c>
      <c r="I227" s="14">
        <f t="shared" si="31"/>
        <v>9.6429646244568637E-2</v>
      </c>
      <c r="J227" s="14">
        <f t="shared" si="28"/>
        <v>0</v>
      </c>
      <c r="K227" s="14">
        <f t="shared" si="29"/>
        <v>0</v>
      </c>
      <c r="L227" s="14">
        <f t="shared" si="30"/>
        <v>0.14365284399414063</v>
      </c>
    </row>
    <row r="228" spans="1:12" x14ac:dyDescent="0.25">
      <c r="A228" s="1">
        <v>41530.625</v>
      </c>
      <c r="B228">
        <v>0</v>
      </c>
      <c r="C228">
        <v>0.254</v>
      </c>
      <c r="D228">
        <v>0</v>
      </c>
      <c r="E228">
        <f t="shared" si="24"/>
        <v>-0.254</v>
      </c>
      <c r="F228">
        <f t="shared" si="25"/>
        <v>0</v>
      </c>
      <c r="G228" s="14">
        <f t="shared" si="26"/>
        <v>9.6429646244568637E-2</v>
      </c>
      <c r="H228" s="14">
        <f t="shared" si="27"/>
        <v>0</v>
      </c>
      <c r="I228" s="14">
        <f t="shared" si="31"/>
        <v>9.6429646244568637E-2</v>
      </c>
      <c r="J228" s="14">
        <f t="shared" si="28"/>
        <v>0</v>
      </c>
      <c r="K228" s="14">
        <f t="shared" si="29"/>
        <v>0</v>
      </c>
      <c r="L228" s="14">
        <f t="shared" si="30"/>
        <v>0.14365284399414063</v>
      </c>
    </row>
    <row r="229" spans="1:12" x14ac:dyDescent="0.25">
      <c r="A229" s="1">
        <v>41530.645833333336</v>
      </c>
      <c r="B229">
        <v>0</v>
      </c>
      <c r="C229">
        <v>0</v>
      </c>
      <c r="D229">
        <v>0</v>
      </c>
      <c r="E229">
        <f t="shared" si="24"/>
        <v>0</v>
      </c>
      <c r="F229">
        <f t="shared" si="25"/>
        <v>0</v>
      </c>
      <c r="G229" s="14">
        <f t="shared" si="26"/>
        <v>9.6429646244568637E-2</v>
      </c>
      <c r="H229" s="14">
        <f t="shared" si="27"/>
        <v>0</v>
      </c>
      <c r="I229" s="14">
        <f t="shared" si="31"/>
        <v>9.6429646244568637E-2</v>
      </c>
      <c r="J229" s="14">
        <f t="shared" si="28"/>
        <v>0</v>
      </c>
      <c r="K229" s="14">
        <f t="shared" si="29"/>
        <v>0</v>
      </c>
      <c r="L229" s="14">
        <f t="shared" si="30"/>
        <v>0.14365284399414063</v>
      </c>
    </row>
    <row r="230" spans="1:12" x14ac:dyDescent="0.25">
      <c r="A230" s="1">
        <v>41530.666666666664</v>
      </c>
      <c r="B230">
        <v>0</v>
      </c>
      <c r="C230">
        <v>0.254</v>
      </c>
      <c r="D230">
        <v>0</v>
      </c>
      <c r="E230">
        <f t="shared" si="24"/>
        <v>-0.254</v>
      </c>
      <c r="F230">
        <f t="shared" si="25"/>
        <v>0</v>
      </c>
      <c r="G230" s="14">
        <f t="shared" si="26"/>
        <v>9.6429646244568637E-2</v>
      </c>
      <c r="H230" s="14">
        <f t="shared" si="27"/>
        <v>0</v>
      </c>
      <c r="I230" s="14">
        <f t="shared" si="31"/>
        <v>9.6429646244568637E-2</v>
      </c>
      <c r="J230" s="14">
        <f t="shared" si="28"/>
        <v>0</v>
      </c>
      <c r="K230" s="14">
        <f t="shared" si="29"/>
        <v>0</v>
      </c>
      <c r="L230" s="14">
        <f t="shared" si="30"/>
        <v>0.14365284399414063</v>
      </c>
    </row>
    <row r="231" spans="1:12" x14ac:dyDescent="0.25">
      <c r="A231" s="1">
        <v>41530.6875</v>
      </c>
      <c r="B231">
        <v>0</v>
      </c>
      <c r="C231">
        <v>0</v>
      </c>
      <c r="D231">
        <v>0</v>
      </c>
      <c r="E231">
        <f t="shared" si="24"/>
        <v>0</v>
      </c>
      <c r="F231">
        <f t="shared" si="25"/>
        <v>0</v>
      </c>
      <c r="G231" s="14">
        <f t="shared" si="26"/>
        <v>9.6429646244568637E-2</v>
      </c>
      <c r="H231" s="14">
        <f t="shared" si="27"/>
        <v>0</v>
      </c>
      <c r="I231" s="14">
        <f t="shared" si="31"/>
        <v>9.6429646244568637E-2</v>
      </c>
      <c r="J231" s="14">
        <f t="shared" si="28"/>
        <v>0</v>
      </c>
      <c r="K231" s="14">
        <f t="shared" si="29"/>
        <v>0</v>
      </c>
      <c r="L231" s="14">
        <f t="shared" si="30"/>
        <v>0.14365284399414063</v>
      </c>
    </row>
    <row r="232" spans="1:12" x14ac:dyDescent="0.25">
      <c r="A232" s="1">
        <v>41530.708333333336</v>
      </c>
      <c r="B232">
        <v>0</v>
      </c>
      <c r="C232">
        <v>0</v>
      </c>
      <c r="D232">
        <v>0</v>
      </c>
      <c r="E232">
        <f t="shared" si="24"/>
        <v>0</v>
      </c>
      <c r="F232">
        <f t="shared" si="25"/>
        <v>0</v>
      </c>
      <c r="G232" s="14">
        <f t="shared" si="26"/>
        <v>9.6429646244568637E-2</v>
      </c>
      <c r="H232" s="14">
        <f t="shared" si="27"/>
        <v>0</v>
      </c>
      <c r="I232" s="14">
        <f t="shared" si="31"/>
        <v>9.6429646244568637E-2</v>
      </c>
      <c r="J232" s="14">
        <f t="shared" si="28"/>
        <v>0</v>
      </c>
      <c r="K232" s="14">
        <f t="shared" si="29"/>
        <v>0</v>
      </c>
      <c r="L232" s="14">
        <f t="shared" si="30"/>
        <v>0.14365284399414063</v>
      </c>
    </row>
    <row r="233" spans="1:12" x14ac:dyDescent="0.25">
      <c r="A233" s="1">
        <v>41530.729166666664</v>
      </c>
      <c r="B233">
        <v>0</v>
      </c>
      <c r="C233">
        <v>0.254</v>
      </c>
      <c r="D233">
        <v>0</v>
      </c>
      <c r="E233">
        <f t="shared" si="24"/>
        <v>-0.254</v>
      </c>
      <c r="F233">
        <f t="shared" si="25"/>
        <v>0</v>
      </c>
      <c r="G233" s="14">
        <f t="shared" si="26"/>
        <v>9.6429646244568637E-2</v>
      </c>
      <c r="H233" s="14">
        <f t="shared" si="27"/>
        <v>0</v>
      </c>
      <c r="I233" s="14">
        <f t="shared" si="31"/>
        <v>9.6429646244568637E-2</v>
      </c>
      <c r="J233" s="14">
        <f t="shared" si="28"/>
        <v>0</v>
      </c>
      <c r="K233" s="14">
        <f t="shared" si="29"/>
        <v>0</v>
      </c>
      <c r="L233" s="14">
        <f t="shared" si="30"/>
        <v>0.14365284399414063</v>
      </c>
    </row>
    <row r="234" spans="1:12" x14ac:dyDescent="0.25">
      <c r="A234" s="1">
        <v>41530.75</v>
      </c>
      <c r="B234">
        <v>0</v>
      </c>
      <c r="C234">
        <v>0</v>
      </c>
      <c r="D234">
        <v>0</v>
      </c>
      <c r="E234">
        <f t="shared" si="24"/>
        <v>0</v>
      </c>
      <c r="F234">
        <f t="shared" si="25"/>
        <v>0</v>
      </c>
      <c r="G234" s="14">
        <f t="shared" si="26"/>
        <v>9.6429646244568637E-2</v>
      </c>
      <c r="H234" s="14">
        <f t="shared" si="27"/>
        <v>0</v>
      </c>
      <c r="I234" s="14">
        <f t="shared" si="31"/>
        <v>9.6429646244568637E-2</v>
      </c>
      <c r="J234" s="14">
        <f t="shared" si="28"/>
        <v>0</v>
      </c>
      <c r="K234" s="14">
        <f t="shared" si="29"/>
        <v>0</v>
      </c>
      <c r="L234" s="14">
        <f t="shared" si="30"/>
        <v>0.14365284399414063</v>
      </c>
    </row>
    <row r="235" spans="1:12" x14ac:dyDescent="0.25">
      <c r="A235" s="1">
        <v>41530.770833333336</v>
      </c>
      <c r="B235">
        <v>0</v>
      </c>
      <c r="C235">
        <v>0</v>
      </c>
      <c r="D235">
        <v>0</v>
      </c>
      <c r="E235">
        <f t="shared" si="24"/>
        <v>0</v>
      </c>
      <c r="F235">
        <f t="shared" si="25"/>
        <v>0</v>
      </c>
      <c r="G235" s="14">
        <f t="shared" si="26"/>
        <v>9.6429646244568637E-2</v>
      </c>
      <c r="H235" s="14">
        <f t="shared" si="27"/>
        <v>0</v>
      </c>
      <c r="I235" s="14">
        <f t="shared" si="31"/>
        <v>9.6429646244568637E-2</v>
      </c>
      <c r="J235" s="14">
        <f t="shared" si="28"/>
        <v>0</v>
      </c>
      <c r="K235" s="14">
        <f t="shared" si="29"/>
        <v>0</v>
      </c>
      <c r="L235" s="14">
        <f t="shared" si="30"/>
        <v>0.14365284399414063</v>
      </c>
    </row>
    <row r="236" spans="1:12" x14ac:dyDescent="0.25">
      <c r="A236" s="1">
        <v>41530.791666666664</v>
      </c>
      <c r="B236">
        <v>0</v>
      </c>
      <c r="C236">
        <v>0</v>
      </c>
      <c r="D236">
        <v>0</v>
      </c>
      <c r="E236">
        <f t="shared" si="24"/>
        <v>0</v>
      </c>
      <c r="F236">
        <f t="shared" si="25"/>
        <v>0</v>
      </c>
      <c r="G236" s="14">
        <f t="shared" si="26"/>
        <v>9.6429646244568637E-2</v>
      </c>
      <c r="H236" s="14">
        <f t="shared" si="27"/>
        <v>0</v>
      </c>
      <c r="I236" s="14">
        <f t="shared" si="31"/>
        <v>9.6429646244568637E-2</v>
      </c>
      <c r="J236" s="14">
        <f t="shared" si="28"/>
        <v>0</v>
      </c>
      <c r="K236" s="14">
        <f t="shared" si="29"/>
        <v>0</v>
      </c>
      <c r="L236" s="14">
        <f t="shared" si="30"/>
        <v>0.14365284399414063</v>
      </c>
    </row>
    <row r="237" spans="1:12" x14ac:dyDescent="0.25">
      <c r="A237" s="1">
        <v>41530.8125</v>
      </c>
      <c r="B237">
        <v>0</v>
      </c>
      <c r="C237">
        <v>0</v>
      </c>
      <c r="D237">
        <v>0</v>
      </c>
      <c r="E237">
        <f t="shared" si="24"/>
        <v>0</v>
      </c>
      <c r="F237">
        <f t="shared" si="25"/>
        <v>0</v>
      </c>
      <c r="G237" s="14">
        <f t="shared" si="26"/>
        <v>9.6429646244568637E-2</v>
      </c>
      <c r="H237" s="14">
        <f t="shared" si="27"/>
        <v>0</v>
      </c>
      <c r="I237" s="14">
        <f t="shared" si="31"/>
        <v>9.6429646244568637E-2</v>
      </c>
      <c r="J237" s="14">
        <f t="shared" si="28"/>
        <v>0</v>
      </c>
      <c r="K237" s="14">
        <f t="shared" si="29"/>
        <v>0</v>
      </c>
      <c r="L237" s="14">
        <f t="shared" si="30"/>
        <v>0.14365284399414063</v>
      </c>
    </row>
    <row r="238" spans="1:12" x14ac:dyDescent="0.25">
      <c r="A238" s="1">
        <v>41530.833333333336</v>
      </c>
      <c r="B238">
        <v>0</v>
      </c>
      <c r="C238">
        <v>0.254</v>
      </c>
      <c r="D238">
        <v>0</v>
      </c>
      <c r="E238">
        <f t="shared" si="24"/>
        <v>-0.254</v>
      </c>
      <c r="F238">
        <f t="shared" si="25"/>
        <v>0</v>
      </c>
      <c r="G238" s="14">
        <f t="shared" si="26"/>
        <v>9.6429646244568637E-2</v>
      </c>
      <c r="H238" s="14">
        <f t="shared" si="27"/>
        <v>0</v>
      </c>
      <c r="I238" s="14">
        <f t="shared" si="31"/>
        <v>9.6429646244568637E-2</v>
      </c>
      <c r="J238" s="14">
        <f t="shared" si="28"/>
        <v>0</v>
      </c>
      <c r="K238" s="14">
        <f t="shared" si="29"/>
        <v>0</v>
      </c>
      <c r="L238" s="14">
        <f t="shared" si="30"/>
        <v>0.14365284399414063</v>
      </c>
    </row>
    <row r="239" spans="1:12" x14ac:dyDescent="0.25">
      <c r="A239" s="1">
        <v>41530.854166666664</v>
      </c>
      <c r="B239">
        <v>0</v>
      </c>
      <c r="C239">
        <v>0</v>
      </c>
      <c r="D239">
        <v>0</v>
      </c>
      <c r="E239">
        <f t="shared" si="24"/>
        <v>0</v>
      </c>
      <c r="F239">
        <f t="shared" si="25"/>
        <v>0</v>
      </c>
      <c r="G239" s="14">
        <f t="shared" si="26"/>
        <v>9.6429646244568637E-2</v>
      </c>
      <c r="H239" s="14">
        <f t="shared" si="27"/>
        <v>0</v>
      </c>
      <c r="I239" s="14">
        <f t="shared" si="31"/>
        <v>9.6429646244568637E-2</v>
      </c>
      <c r="J239" s="14">
        <f t="shared" si="28"/>
        <v>0</v>
      </c>
      <c r="K239" s="14">
        <f t="shared" si="29"/>
        <v>0</v>
      </c>
      <c r="L239" s="14">
        <f t="shared" si="30"/>
        <v>0.14365284399414063</v>
      </c>
    </row>
    <row r="240" spans="1:12" x14ac:dyDescent="0.25">
      <c r="A240" s="1">
        <v>41530.875</v>
      </c>
      <c r="B240">
        <v>0</v>
      </c>
      <c r="C240">
        <v>0</v>
      </c>
      <c r="D240">
        <v>0</v>
      </c>
      <c r="E240">
        <f t="shared" si="24"/>
        <v>0</v>
      </c>
      <c r="F240">
        <f t="shared" si="25"/>
        <v>0</v>
      </c>
      <c r="G240" s="14">
        <f t="shared" si="26"/>
        <v>9.6429646244568637E-2</v>
      </c>
      <c r="H240" s="14">
        <f t="shared" si="27"/>
        <v>0</v>
      </c>
      <c r="I240" s="14">
        <f t="shared" si="31"/>
        <v>9.6429646244568637E-2</v>
      </c>
      <c r="J240" s="14">
        <f t="shared" si="28"/>
        <v>0</v>
      </c>
      <c r="K240" s="14">
        <f t="shared" si="29"/>
        <v>0</v>
      </c>
      <c r="L240" s="14">
        <f t="shared" si="30"/>
        <v>0.14365284399414063</v>
      </c>
    </row>
    <row r="241" spans="1:12" x14ac:dyDescent="0.25">
      <c r="A241" s="1">
        <v>41530.895833333336</v>
      </c>
      <c r="B241">
        <v>0</v>
      </c>
      <c r="C241">
        <v>0</v>
      </c>
      <c r="D241">
        <v>0</v>
      </c>
      <c r="E241">
        <f t="shared" si="24"/>
        <v>0</v>
      </c>
      <c r="F241">
        <f t="shared" si="25"/>
        <v>0</v>
      </c>
      <c r="G241" s="14">
        <f t="shared" si="26"/>
        <v>9.6429646244568637E-2</v>
      </c>
      <c r="H241" s="14">
        <f t="shared" si="27"/>
        <v>0</v>
      </c>
      <c r="I241" s="14">
        <f t="shared" si="31"/>
        <v>9.6429646244568637E-2</v>
      </c>
      <c r="J241" s="14">
        <f t="shared" si="28"/>
        <v>0</v>
      </c>
      <c r="K241" s="14">
        <f t="shared" si="29"/>
        <v>0</v>
      </c>
      <c r="L241" s="14">
        <f t="shared" si="30"/>
        <v>0.14365284399414063</v>
      </c>
    </row>
    <row r="242" spans="1:12" x14ac:dyDescent="0.25">
      <c r="A242" s="1">
        <v>41530.916666666664</v>
      </c>
      <c r="B242">
        <v>0</v>
      </c>
      <c r="C242">
        <v>0</v>
      </c>
      <c r="D242">
        <v>0</v>
      </c>
      <c r="E242">
        <f t="shared" si="24"/>
        <v>0</v>
      </c>
      <c r="F242">
        <f t="shared" si="25"/>
        <v>0</v>
      </c>
      <c r="G242" s="14">
        <f t="shared" si="26"/>
        <v>9.6429646244568637E-2</v>
      </c>
      <c r="H242" s="14">
        <f t="shared" si="27"/>
        <v>0</v>
      </c>
      <c r="I242" s="14">
        <f t="shared" si="31"/>
        <v>9.6429646244568637E-2</v>
      </c>
      <c r="J242" s="14">
        <f t="shared" si="28"/>
        <v>0</v>
      </c>
      <c r="K242" s="14">
        <f t="shared" si="29"/>
        <v>0</v>
      </c>
      <c r="L242" s="14">
        <f t="shared" si="30"/>
        <v>0.14365284399414063</v>
      </c>
    </row>
    <row r="243" spans="1:12" x14ac:dyDescent="0.25">
      <c r="A243" s="1">
        <v>41530.9375</v>
      </c>
      <c r="B243">
        <v>0</v>
      </c>
      <c r="C243">
        <v>0</v>
      </c>
      <c r="D243">
        <v>0</v>
      </c>
      <c r="E243">
        <f t="shared" si="24"/>
        <v>0</v>
      </c>
      <c r="F243">
        <f t="shared" si="25"/>
        <v>0</v>
      </c>
      <c r="G243" s="14">
        <f t="shared" si="26"/>
        <v>9.6429646244568637E-2</v>
      </c>
      <c r="H243" s="14">
        <f t="shared" si="27"/>
        <v>0</v>
      </c>
      <c r="I243" s="14">
        <f t="shared" si="31"/>
        <v>9.6429646244568637E-2</v>
      </c>
      <c r="J243" s="14">
        <f t="shared" si="28"/>
        <v>0</v>
      </c>
      <c r="K243" s="14">
        <f t="shared" si="29"/>
        <v>0</v>
      </c>
      <c r="L243" s="14">
        <f t="shared" si="30"/>
        <v>0.14365284399414063</v>
      </c>
    </row>
    <row r="244" spans="1:12" x14ac:dyDescent="0.25">
      <c r="A244" s="1">
        <v>41530.958333333336</v>
      </c>
      <c r="B244">
        <v>0</v>
      </c>
      <c r="C244">
        <v>0</v>
      </c>
      <c r="D244">
        <v>0</v>
      </c>
      <c r="E244">
        <f t="shared" si="24"/>
        <v>0</v>
      </c>
      <c r="F244">
        <f t="shared" si="25"/>
        <v>0</v>
      </c>
      <c r="G244" s="14">
        <f t="shared" si="26"/>
        <v>9.6429646244568637E-2</v>
      </c>
      <c r="H244" s="14">
        <f t="shared" si="27"/>
        <v>0</v>
      </c>
      <c r="I244" s="14">
        <f t="shared" si="31"/>
        <v>9.6429646244568637E-2</v>
      </c>
      <c r="J244" s="14">
        <f t="shared" si="28"/>
        <v>0</v>
      </c>
      <c r="K244" s="14">
        <f t="shared" si="29"/>
        <v>0</v>
      </c>
      <c r="L244" s="14">
        <f t="shared" si="30"/>
        <v>0.14365284399414063</v>
      </c>
    </row>
    <row r="245" spans="1:12" x14ac:dyDescent="0.25">
      <c r="A245" s="1">
        <v>41530.979166666664</v>
      </c>
      <c r="B245">
        <v>0</v>
      </c>
      <c r="C245">
        <v>0</v>
      </c>
      <c r="D245">
        <v>0</v>
      </c>
      <c r="E245">
        <f t="shared" si="24"/>
        <v>0</v>
      </c>
      <c r="F245">
        <f t="shared" si="25"/>
        <v>0</v>
      </c>
      <c r="G245" s="14">
        <f t="shared" si="26"/>
        <v>9.6429646244568637E-2</v>
      </c>
      <c r="H245" s="14">
        <f t="shared" si="27"/>
        <v>0</v>
      </c>
      <c r="I245" s="14">
        <f t="shared" si="31"/>
        <v>9.6429646244568637E-2</v>
      </c>
      <c r="J245" s="14">
        <f t="shared" si="28"/>
        <v>0</v>
      </c>
      <c r="K245" s="14">
        <f t="shared" si="29"/>
        <v>0</v>
      </c>
      <c r="L245" s="14">
        <f t="shared" si="30"/>
        <v>0.14365284399414063</v>
      </c>
    </row>
    <row r="246" spans="1:12" x14ac:dyDescent="0.25">
      <c r="A246" s="1">
        <v>41531</v>
      </c>
      <c r="B246">
        <v>0</v>
      </c>
      <c r="C246">
        <v>0</v>
      </c>
      <c r="D246">
        <v>0</v>
      </c>
      <c r="E246">
        <f t="shared" si="24"/>
        <v>0</v>
      </c>
      <c r="F246">
        <f t="shared" si="25"/>
        <v>0</v>
      </c>
      <c r="G246" s="14">
        <f t="shared" si="26"/>
        <v>9.6429646244568637E-2</v>
      </c>
      <c r="H246" s="14">
        <f t="shared" si="27"/>
        <v>0</v>
      </c>
      <c r="I246" s="14">
        <f t="shared" si="31"/>
        <v>9.6429646244568637E-2</v>
      </c>
      <c r="J246" s="14">
        <f t="shared" si="28"/>
        <v>0</v>
      </c>
      <c r="K246" s="14">
        <f t="shared" si="29"/>
        <v>0</v>
      </c>
      <c r="L246" s="14">
        <f t="shared" si="30"/>
        <v>0.14365284399414063</v>
      </c>
    </row>
    <row r="247" spans="1:12" x14ac:dyDescent="0.25">
      <c r="A247" s="1">
        <v>41531.020833333336</v>
      </c>
      <c r="B247">
        <v>0</v>
      </c>
      <c r="C247">
        <v>0.254</v>
      </c>
      <c r="D247">
        <v>0</v>
      </c>
      <c r="E247">
        <f t="shared" si="24"/>
        <v>-0.254</v>
      </c>
      <c r="F247">
        <f t="shared" si="25"/>
        <v>0</v>
      </c>
      <c r="G247" s="14">
        <f t="shared" si="26"/>
        <v>9.6429646244568637E-2</v>
      </c>
      <c r="H247" s="14">
        <f t="shared" si="27"/>
        <v>0</v>
      </c>
      <c r="I247" s="14">
        <f t="shared" si="31"/>
        <v>9.6429646244568637E-2</v>
      </c>
      <c r="J247" s="14">
        <f t="shared" si="28"/>
        <v>0</v>
      </c>
      <c r="K247" s="14">
        <f t="shared" si="29"/>
        <v>0</v>
      </c>
      <c r="L247" s="14">
        <f t="shared" si="30"/>
        <v>0.14365284399414063</v>
      </c>
    </row>
    <row r="248" spans="1:12" x14ac:dyDescent="0.25">
      <c r="A248" s="1">
        <v>41531.041666666664</v>
      </c>
      <c r="B248">
        <v>0</v>
      </c>
      <c r="C248">
        <v>0</v>
      </c>
      <c r="D248">
        <v>0</v>
      </c>
      <c r="G248" s="14">
        <f t="shared" si="26"/>
        <v>9.6429646244568637E-2</v>
      </c>
      <c r="H248" s="14">
        <f t="shared" si="27"/>
        <v>0</v>
      </c>
      <c r="I248" s="14">
        <f t="shared" si="31"/>
        <v>9.6429646244568637E-2</v>
      </c>
      <c r="J248" s="14">
        <f t="shared" si="28"/>
        <v>0</v>
      </c>
      <c r="K248" s="14">
        <f t="shared" si="29"/>
        <v>0</v>
      </c>
      <c r="L248" s="14">
        <f t="shared" si="30"/>
        <v>0.14365284399414063</v>
      </c>
    </row>
    <row r="249" spans="1:12" x14ac:dyDescent="0.25">
      <c r="A249" s="1">
        <v>41531.0625</v>
      </c>
      <c r="B249">
        <v>0</v>
      </c>
      <c r="C249">
        <v>0</v>
      </c>
      <c r="D249">
        <v>0</v>
      </c>
      <c r="G249" s="14">
        <f t="shared" si="26"/>
        <v>9.6429646244568637E-2</v>
      </c>
      <c r="H249" s="14">
        <f t="shared" si="27"/>
        <v>0</v>
      </c>
      <c r="I249" s="14">
        <f t="shared" si="31"/>
        <v>9.6429646244568637E-2</v>
      </c>
      <c r="J249" s="14">
        <f t="shared" si="28"/>
        <v>0</v>
      </c>
      <c r="K249" s="14">
        <f t="shared" si="29"/>
        <v>0</v>
      </c>
      <c r="L249" s="14">
        <f t="shared" si="30"/>
        <v>0.14365284399414063</v>
      </c>
    </row>
    <row r="250" spans="1:12" x14ac:dyDescent="0.25">
      <c r="A250" s="1">
        <v>41531.083333333336</v>
      </c>
      <c r="B250">
        <v>0</v>
      </c>
      <c r="C250">
        <v>0</v>
      </c>
      <c r="D250">
        <v>0</v>
      </c>
      <c r="G250" s="14">
        <f t="shared" si="26"/>
        <v>9.6429646244568637E-2</v>
      </c>
      <c r="H250" s="14">
        <f t="shared" si="27"/>
        <v>0</v>
      </c>
      <c r="I250" s="14">
        <f t="shared" si="31"/>
        <v>9.6429646244568637E-2</v>
      </c>
      <c r="J250" s="14">
        <f t="shared" si="28"/>
        <v>0</v>
      </c>
      <c r="K250" s="14">
        <f t="shared" si="29"/>
        <v>0</v>
      </c>
      <c r="L250" s="14">
        <f t="shared" si="30"/>
        <v>0.14365284399414063</v>
      </c>
    </row>
    <row r="251" spans="1:12" x14ac:dyDescent="0.25">
      <c r="A251" s="1">
        <v>41531.104166666664</v>
      </c>
      <c r="B251">
        <v>0</v>
      </c>
      <c r="C251">
        <v>0</v>
      </c>
      <c r="D251">
        <v>0</v>
      </c>
      <c r="G251" s="14">
        <f t="shared" si="26"/>
        <v>9.6429646244568637E-2</v>
      </c>
      <c r="H251" s="14">
        <f t="shared" si="27"/>
        <v>0</v>
      </c>
      <c r="I251" s="14">
        <f t="shared" si="31"/>
        <v>9.6429646244568637E-2</v>
      </c>
      <c r="J251" s="14">
        <f t="shared" si="28"/>
        <v>0</v>
      </c>
      <c r="K251" s="14">
        <f t="shared" si="29"/>
        <v>0</v>
      </c>
      <c r="L251" s="14">
        <f t="shared" si="30"/>
        <v>0.14365284399414063</v>
      </c>
    </row>
    <row r="252" spans="1:12" x14ac:dyDescent="0.25">
      <c r="A252" s="1">
        <v>41531.125</v>
      </c>
      <c r="B252">
        <v>0</v>
      </c>
      <c r="C252">
        <v>0</v>
      </c>
      <c r="D252">
        <v>0</v>
      </c>
      <c r="G252" s="14">
        <f t="shared" si="26"/>
        <v>9.6429646244568637E-2</v>
      </c>
      <c r="H252" s="14">
        <f t="shared" si="27"/>
        <v>0</v>
      </c>
      <c r="I252" s="14">
        <f t="shared" si="31"/>
        <v>9.6429646244568637E-2</v>
      </c>
      <c r="J252" s="14">
        <f t="shared" si="28"/>
        <v>0</v>
      </c>
      <c r="K252" s="14">
        <f t="shared" si="29"/>
        <v>0</v>
      </c>
      <c r="L252" s="14">
        <f t="shared" si="30"/>
        <v>0.14365284399414063</v>
      </c>
    </row>
    <row r="253" spans="1:12" x14ac:dyDescent="0.25">
      <c r="A253" s="1">
        <v>41531.145833333336</v>
      </c>
      <c r="B253">
        <v>0</v>
      </c>
      <c r="C253">
        <v>0</v>
      </c>
      <c r="D253">
        <v>0</v>
      </c>
      <c r="G253" s="14">
        <f t="shared" si="26"/>
        <v>9.6429646244568637E-2</v>
      </c>
      <c r="H253" s="14">
        <f t="shared" si="27"/>
        <v>0</v>
      </c>
      <c r="I253" s="14">
        <f t="shared" si="31"/>
        <v>9.6429646244568637E-2</v>
      </c>
      <c r="J253" s="14">
        <f t="shared" si="28"/>
        <v>0</v>
      </c>
      <c r="K253" s="14">
        <f t="shared" si="29"/>
        <v>0</v>
      </c>
      <c r="L253" s="14">
        <f t="shared" si="30"/>
        <v>0.14365284399414063</v>
      </c>
    </row>
    <row r="254" spans="1:12" x14ac:dyDescent="0.25">
      <c r="A254" s="1">
        <v>41531.166666666664</v>
      </c>
      <c r="B254">
        <v>0</v>
      </c>
      <c r="C254">
        <v>0</v>
      </c>
      <c r="D254">
        <v>0</v>
      </c>
      <c r="G254" s="14">
        <f t="shared" si="26"/>
        <v>9.6429646244568637E-2</v>
      </c>
      <c r="H254" s="14">
        <f t="shared" si="27"/>
        <v>0</v>
      </c>
      <c r="I254" s="14">
        <f t="shared" si="31"/>
        <v>9.6429646244568637E-2</v>
      </c>
      <c r="J254" s="14">
        <f t="shared" si="28"/>
        <v>0</v>
      </c>
      <c r="K254" s="14">
        <f t="shared" si="29"/>
        <v>0</v>
      </c>
      <c r="L254" s="14">
        <f t="shared" si="30"/>
        <v>0.14365284399414063</v>
      </c>
    </row>
    <row r="255" spans="1:12" x14ac:dyDescent="0.25">
      <c r="A255" s="1">
        <v>41531.1875</v>
      </c>
      <c r="B255">
        <v>0</v>
      </c>
      <c r="C255">
        <v>0</v>
      </c>
      <c r="D255">
        <v>0</v>
      </c>
      <c r="G255" s="14">
        <f t="shared" si="26"/>
        <v>9.6429646244568637E-2</v>
      </c>
      <c r="H255" s="14">
        <f t="shared" si="27"/>
        <v>0</v>
      </c>
      <c r="I255" s="14">
        <f t="shared" si="31"/>
        <v>9.6429646244568637E-2</v>
      </c>
      <c r="J255" s="14">
        <f t="shared" si="28"/>
        <v>0</v>
      </c>
      <c r="K255" s="14">
        <f t="shared" si="29"/>
        <v>0</v>
      </c>
      <c r="L255" s="14">
        <f t="shared" si="30"/>
        <v>0.14365284399414063</v>
      </c>
    </row>
    <row r="256" spans="1:12" x14ac:dyDescent="0.25">
      <c r="A256" s="1">
        <v>41531.208333333336</v>
      </c>
      <c r="B256">
        <v>0</v>
      </c>
      <c r="C256">
        <v>0</v>
      </c>
      <c r="D256">
        <v>0</v>
      </c>
      <c r="G256" s="14">
        <f t="shared" si="26"/>
        <v>9.6429646244568637E-2</v>
      </c>
      <c r="H256" s="14">
        <f t="shared" si="27"/>
        <v>0</v>
      </c>
      <c r="I256" s="14">
        <f t="shared" si="31"/>
        <v>9.6429646244568637E-2</v>
      </c>
      <c r="J256" s="14">
        <f t="shared" si="28"/>
        <v>0</v>
      </c>
      <c r="K256" s="14">
        <f t="shared" si="29"/>
        <v>0</v>
      </c>
      <c r="L256" s="14">
        <f t="shared" si="30"/>
        <v>0.14365284399414063</v>
      </c>
    </row>
    <row r="257" spans="1:12" x14ac:dyDescent="0.25">
      <c r="A257" s="1">
        <v>41531.229166666664</v>
      </c>
      <c r="B257">
        <v>0</v>
      </c>
      <c r="C257">
        <v>0</v>
      </c>
      <c r="D257">
        <v>0</v>
      </c>
      <c r="G257" s="14">
        <f t="shared" si="26"/>
        <v>9.6429646244568637E-2</v>
      </c>
      <c r="H257" s="14">
        <f t="shared" si="27"/>
        <v>0</v>
      </c>
      <c r="I257" s="14">
        <f t="shared" si="31"/>
        <v>9.6429646244568637E-2</v>
      </c>
      <c r="J257" s="14">
        <f t="shared" si="28"/>
        <v>0</v>
      </c>
      <c r="K257" s="14">
        <f t="shared" si="29"/>
        <v>0</v>
      </c>
      <c r="L257" s="14">
        <f t="shared" si="30"/>
        <v>0.14365284399414063</v>
      </c>
    </row>
    <row r="258" spans="1:12" x14ac:dyDescent="0.25">
      <c r="A258" s="1">
        <v>41531.25</v>
      </c>
      <c r="B258">
        <v>0</v>
      </c>
      <c r="C258">
        <v>0</v>
      </c>
      <c r="D258">
        <v>0</v>
      </c>
      <c r="G258" s="14">
        <f t="shared" si="26"/>
        <v>9.6429646244568637E-2</v>
      </c>
      <c r="H258" s="14">
        <f t="shared" si="27"/>
        <v>0</v>
      </c>
      <c r="I258" s="14">
        <f t="shared" si="31"/>
        <v>9.6429646244568637E-2</v>
      </c>
      <c r="J258" s="14">
        <f t="shared" si="28"/>
        <v>0</v>
      </c>
      <c r="K258" s="14">
        <f t="shared" si="29"/>
        <v>0</v>
      </c>
      <c r="L258" s="14">
        <f t="shared" si="30"/>
        <v>0.14365284399414063</v>
      </c>
    </row>
    <row r="259" spans="1:12" x14ac:dyDescent="0.25">
      <c r="A259" s="1">
        <v>41531.270833333336</v>
      </c>
      <c r="B259">
        <v>0</v>
      </c>
      <c r="C259">
        <v>0</v>
      </c>
      <c r="D259">
        <v>0</v>
      </c>
      <c r="G259" s="14">
        <f t="shared" si="26"/>
        <v>9.6429646244568637E-2</v>
      </c>
      <c r="H259" s="14">
        <f t="shared" si="27"/>
        <v>0</v>
      </c>
      <c r="I259" s="14">
        <f t="shared" si="31"/>
        <v>9.6429646244568637E-2</v>
      </c>
      <c r="J259" s="14">
        <f t="shared" si="28"/>
        <v>0</v>
      </c>
      <c r="K259" s="14">
        <f t="shared" si="29"/>
        <v>0</v>
      </c>
      <c r="L259" s="14">
        <f t="shared" si="30"/>
        <v>0.14365284399414063</v>
      </c>
    </row>
    <row r="260" spans="1:12" x14ac:dyDescent="0.25">
      <c r="A260" s="1">
        <v>41531.291666666664</v>
      </c>
      <c r="B260">
        <v>0</v>
      </c>
      <c r="C260">
        <v>0</v>
      </c>
      <c r="D260">
        <v>0</v>
      </c>
      <c r="G260" s="14">
        <f t="shared" si="26"/>
        <v>9.6429646244568637E-2</v>
      </c>
      <c r="H260" s="14">
        <f t="shared" si="27"/>
        <v>0</v>
      </c>
      <c r="I260" s="14">
        <f t="shared" si="31"/>
        <v>9.6429646244568637E-2</v>
      </c>
      <c r="J260" s="14">
        <f t="shared" si="28"/>
        <v>0</v>
      </c>
      <c r="K260" s="14">
        <f t="shared" si="29"/>
        <v>0</v>
      </c>
      <c r="L260" s="14">
        <f t="shared" si="30"/>
        <v>0.14365284399414063</v>
      </c>
    </row>
    <row r="261" spans="1:12" x14ac:dyDescent="0.25">
      <c r="A261" s="1">
        <v>41531.3125</v>
      </c>
      <c r="B261">
        <v>0</v>
      </c>
      <c r="C261">
        <v>0</v>
      </c>
      <c r="D261">
        <v>0</v>
      </c>
      <c r="G261" s="14">
        <f t="shared" si="26"/>
        <v>9.6429646244568637E-2</v>
      </c>
      <c r="H261" s="14">
        <f t="shared" si="27"/>
        <v>0</v>
      </c>
      <c r="I261" s="14">
        <f t="shared" si="31"/>
        <v>9.6429646244568637E-2</v>
      </c>
      <c r="J261" s="14">
        <f t="shared" si="28"/>
        <v>0</v>
      </c>
      <c r="K261" s="14">
        <f t="shared" si="29"/>
        <v>0</v>
      </c>
      <c r="L261" s="14">
        <f t="shared" si="30"/>
        <v>0.14365284399414063</v>
      </c>
    </row>
    <row r="262" spans="1:12" x14ac:dyDescent="0.25">
      <c r="A262" s="1">
        <v>41531.333333333336</v>
      </c>
      <c r="B262">
        <v>0</v>
      </c>
      <c r="C262">
        <v>0</v>
      </c>
      <c r="D262">
        <v>0</v>
      </c>
      <c r="G262" s="14">
        <f t="shared" si="26"/>
        <v>9.6429646244568637E-2</v>
      </c>
      <c r="H262" s="14">
        <f t="shared" si="27"/>
        <v>0</v>
      </c>
      <c r="I262" s="14">
        <f t="shared" si="31"/>
        <v>9.6429646244568637E-2</v>
      </c>
      <c r="J262" s="14">
        <f t="shared" si="28"/>
        <v>0</v>
      </c>
      <c r="K262" s="14">
        <f t="shared" si="29"/>
        <v>0</v>
      </c>
      <c r="L262" s="14">
        <f t="shared" si="30"/>
        <v>0.14365284399414063</v>
      </c>
    </row>
    <row r="263" spans="1:12" x14ac:dyDescent="0.25">
      <c r="A263" s="1">
        <v>41531.354166666664</v>
      </c>
      <c r="B263">
        <v>0</v>
      </c>
      <c r="C263">
        <v>0</v>
      </c>
      <c r="D263">
        <v>0</v>
      </c>
      <c r="G263" s="14">
        <f t="shared" ref="G263:G326" si="32">IF(I262+B263&gt;$S$3,$S$3,I262+B263)</f>
        <v>9.6429646244568637E-2</v>
      </c>
      <c r="H263" s="14">
        <f t="shared" ref="H263:H326" si="33">G263-I262</f>
        <v>0</v>
      </c>
      <c r="I263" s="14">
        <f t="shared" si="31"/>
        <v>9.6429646244568637E-2</v>
      </c>
      <c r="J263" s="14">
        <f t="shared" ref="J263:J326" si="34">IF(B263-H263&lt;0,0,B263-H263)</f>
        <v>0</v>
      </c>
      <c r="K263" s="14">
        <f t="shared" ref="K263:K326" si="35">(J263-D263)^2</f>
        <v>0</v>
      </c>
      <c r="L263" s="14">
        <f t="shared" ref="L263:L326" si="36">(D263-AVERAGE($D$6:$D$389))^2</f>
        <v>0.14365284399414063</v>
      </c>
    </row>
    <row r="264" spans="1:12" x14ac:dyDescent="0.25">
      <c r="A264" s="1">
        <v>41531.375</v>
      </c>
      <c r="B264">
        <v>0</v>
      </c>
      <c r="C264">
        <v>0</v>
      </c>
      <c r="D264">
        <v>0</v>
      </c>
      <c r="G264" s="14">
        <f t="shared" si="32"/>
        <v>9.6429646244568637E-2</v>
      </c>
      <c r="H264" s="14">
        <f t="shared" si="33"/>
        <v>0</v>
      </c>
      <c r="I264" s="14">
        <f t="shared" ref="I264:I327" si="37">IF(G264-$T$3/2&lt;0,G264-0,G264-$T$3/2)</f>
        <v>9.6429646244568637E-2</v>
      </c>
      <c r="J264" s="14">
        <f t="shared" si="34"/>
        <v>0</v>
      </c>
      <c r="K264" s="14">
        <f t="shared" si="35"/>
        <v>0</v>
      </c>
      <c r="L264" s="14">
        <f t="shared" si="36"/>
        <v>0.14365284399414063</v>
      </c>
    </row>
    <row r="265" spans="1:12" x14ac:dyDescent="0.25">
      <c r="A265" s="1">
        <v>41531.395833333336</v>
      </c>
      <c r="B265">
        <v>0</v>
      </c>
      <c r="C265">
        <v>0</v>
      </c>
      <c r="D265">
        <v>0</v>
      </c>
      <c r="G265" s="14">
        <f t="shared" si="32"/>
        <v>9.6429646244568637E-2</v>
      </c>
      <c r="H265" s="14">
        <f t="shared" si="33"/>
        <v>0</v>
      </c>
      <c r="I265" s="14">
        <f t="shared" si="37"/>
        <v>9.6429646244568637E-2</v>
      </c>
      <c r="J265" s="14">
        <f t="shared" si="34"/>
        <v>0</v>
      </c>
      <c r="K265" s="14">
        <f t="shared" si="35"/>
        <v>0</v>
      </c>
      <c r="L265" s="14">
        <f t="shared" si="36"/>
        <v>0.14365284399414063</v>
      </c>
    </row>
    <row r="266" spans="1:12" x14ac:dyDescent="0.25">
      <c r="A266" s="1">
        <v>41531.416666666664</v>
      </c>
      <c r="B266">
        <v>0</v>
      </c>
      <c r="C266">
        <v>0</v>
      </c>
      <c r="D266">
        <v>0</v>
      </c>
      <c r="G266" s="14">
        <f t="shared" si="32"/>
        <v>9.6429646244568637E-2</v>
      </c>
      <c r="H266" s="14">
        <f t="shared" si="33"/>
        <v>0</v>
      </c>
      <c r="I266" s="14">
        <f t="shared" si="37"/>
        <v>9.6429646244568637E-2</v>
      </c>
      <c r="J266" s="14">
        <f t="shared" si="34"/>
        <v>0</v>
      </c>
      <c r="K266" s="14">
        <f t="shared" si="35"/>
        <v>0</v>
      </c>
      <c r="L266" s="14">
        <f t="shared" si="36"/>
        <v>0.14365284399414063</v>
      </c>
    </row>
    <row r="267" spans="1:12" x14ac:dyDescent="0.25">
      <c r="A267" s="1">
        <v>41531.4375</v>
      </c>
      <c r="B267">
        <v>0</v>
      </c>
      <c r="C267">
        <v>0</v>
      </c>
      <c r="D267">
        <v>0</v>
      </c>
      <c r="G267" s="14">
        <f t="shared" si="32"/>
        <v>9.6429646244568637E-2</v>
      </c>
      <c r="H267" s="14">
        <f t="shared" si="33"/>
        <v>0</v>
      </c>
      <c r="I267" s="14">
        <f t="shared" si="37"/>
        <v>9.6429646244568637E-2</v>
      </c>
      <c r="J267" s="14">
        <f t="shared" si="34"/>
        <v>0</v>
      </c>
      <c r="K267" s="14">
        <f t="shared" si="35"/>
        <v>0</v>
      </c>
      <c r="L267" s="14">
        <f t="shared" si="36"/>
        <v>0.14365284399414063</v>
      </c>
    </row>
    <row r="268" spans="1:12" x14ac:dyDescent="0.25">
      <c r="A268" s="1">
        <v>41531.458333333336</v>
      </c>
      <c r="B268">
        <v>0</v>
      </c>
      <c r="C268">
        <v>0</v>
      </c>
      <c r="D268">
        <v>0</v>
      </c>
      <c r="G268" s="14">
        <f t="shared" si="32"/>
        <v>9.6429646244568637E-2</v>
      </c>
      <c r="H268" s="14">
        <f t="shared" si="33"/>
        <v>0</v>
      </c>
      <c r="I268" s="14">
        <f t="shared" si="37"/>
        <v>9.6429646244568637E-2</v>
      </c>
      <c r="J268" s="14">
        <f t="shared" si="34"/>
        <v>0</v>
      </c>
      <c r="K268" s="14">
        <f t="shared" si="35"/>
        <v>0</v>
      </c>
      <c r="L268" s="14">
        <f t="shared" si="36"/>
        <v>0.14365284399414063</v>
      </c>
    </row>
    <row r="269" spans="1:12" x14ac:dyDescent="0.25">
      <c r="A269" s="1">
        <v>41531.479166666664</v>
      </c>
      <c r="B269">
        <v>0</v>
      </c>
      <c r="C269">
        <v>0</v>
      </c>
      <c r="D269">
        <v>0</v>
      </c>
      <c r="G269" s="14">
        <f t="shared" si="32"/>
        <v>9.6429646244568637E-2</v>
      </c>
      <c r="H269" s="14">
        <f t="shared" si="33"/>
        <v>0</v>
      </c>
      <c r="I269" s="14">
        <f t="shared" si="37"/>
        <v>9.6429646244568637E-2</v>
      </c>
      <c r="J269" s="14">
        <f t="shared" si="34"/>
        <v>0</v>
      </c>
      <c r="K269" s="14">
        <f t="shared" si="35"/>
        <v>0</v>
      </c>
      <c r="L269" s="14">
        <f t="shared" si="36"/>
        <v>0.14365284399414063</v>
      </c>
    </row>
    <row r="270" spans="1:12" x14ac:dyDescent="0.25">
      <c r="A270" s="1">
        <v>41531.5</v>
      </c>
      <c r="B270">
        <v>0</v>
      </c>
      <c r="C270">
        <v>0</v>
      </c>
      <c r="D270">
        <v>0</v>
      </c>
      <c r="G270" s="14">
        <f t="shared" si="32"/>
        <v>9.6429646244568637E-2</v>
      </c>
      <c r="H270" s="14">
        <f t="shared" si="33"/>
        <v>0</v>
      </c>
      <c r="I270" s="14">
        <f t="shared" si="37"/>
        <v>9.6429646244568637E-2</v>
      </c>
      <c r="J270" s="14">
        <f t="shared" si="34"/>
        <v>0</v>
      </c>
      <c r="K270" s="14">
        <f t="shared" si="35"/>
        <v>0</v>
      </c>
      <c r="L270" s="14">
        <f t="shared" si="36"/>
        <v>0.14365284399414063</v>
      </c>
    </row>
    <row r="271" spans="1:12" x14ac:dyDescent="0.25">
      <c r="A271" s="1">
        <v>41531.520833333336</v>
      </c>
      <c r="B271">
        <v>0</v>
      </c>
      <c r="C271">
        <v>0</v>
      </c>
      <c r="D271">
        <v>0</v>
      </c>
      <c r="G271" s="14">
        <f t="shared" si="32"/>
        <v>9.6429646244568637E-2</v>
      </c>
      <c r="H271" s="14">
        <f t="shared" si="33"/>
        <v>0</v>
      </c>
      <c r="I271" s="14">
        <f t="shared" si="37"/>
        <v>9.6429646244568637E-2</v>
      </c>
      <c r="J271" s="14">
        <f t="shared" si="34"/>
        <v>0</v>
      </c>
      <c r="K271" s="14">
        <f t="shared" si="35"/>
        <v>0</v>
      </c>
      <c r="L271" s="14">
        <f t="shared" si="36"/>
        <v>0.14365284399414063</v>
      </c>
    </row>
    <row r="272" spans="1:12" x14ac:dyDescent="0.25">
      <c r="A272" s="1">
        <v>41531.541666666664</v>
      </c>
      <c r="B272">
        <v>0</v>
      </c>
      <c r="C272">
        <v>0.254</v>
      </c>
      <c r="D272">
        <v>0</v>
      </c>
      <c r="G272" s="14">
        <f t="shared" si="32"/>
        <v>9.6429646244568637E-2</v>
      </c>
      <c r="H272" s="14">
        <f t="shared" si="33"/>
        <v>0</v>
      </c>
      <c r="I272" s="14">
        <f t="shared" si="37"/>
        <v>9.6429646244568637E-2</v>
      </c>
      <c r="J272" s="14">
        <f t="shared" si="34"/>
        <v>0</v>
      </c>
      <c r="K272" s="14">
        <f t="shared" si="35"/>
        <v>0</v>
      </c>
      <c r="L272" s="14">
        <f t="shared" si="36"/>
        <v>0.14365284399414063</v>
      </c>
    </row>
    <row r="273" spans="1:12" x14ac:dyDescent="0.25">
      <c r="A273" s="1">
        <v>41531.5625</v>
      </c>
      <c r="B273">
        <v>0</v>
      </c>
      <c r="C273">
        <v>0</v>
      </c>
      <c r="D273">
        <v>0</v>
      </c>
      <c r="G273" s="14">
        <f t="shared" si="32"/>
        <v>9.6429646244568637E-2</v>
      </c>
      <c r="H273" s="14">
        <f t="shared" si="33"/>
        <v>0</v>
      </c>
      <c r="I273" s="14">
        <f t="shared" si="37"/>
        <v>9.6429646244568637E-2</v>
      </c>
      <c r="J273" s="14">
        <f t="shared" si="34"/>
        <v>0</v>
      </c>
      <c r="K273" s="14">
        <f t="shared" si="35"/>
        <v>0</v>
      </c>
      <c r="L273" s="14">
        <f t="shared" si="36"/>
        <v>0.14365284399414063</v>
      </c>
    </row>
    <row r="274" spans="1:12" x14ac:dyDescent="0.25">
      <c r="A274" s="1">
        <v>41531.583333333336</v>
      </c>
      <c r="B274">
        <v>0</v>
      </c>
      <c r="C274">
        <v>0</v>
      </c>
      <c r="D274">
        <v>0</v>
      </c>
      <c r="G274" s="14">
        <f t="shared" si="32"/>
        <v>9.6429646244568637E-2</v>
      </c>
      <c r="H274" s="14">
        <f t="shared" si="33"/>
        <v>0</v>
      </c>
      <c r="I274" s="14">
        <f t="shared" si="37"/>
        <v>9.6429646244568637E-2</v>
      </c>
      <c r="J274" s="14">
        <f t="shared" si="34"/>
        <v>0</v>
      </c>
      <c r="K274" s="14">
        <f t="shared" si="35"/>
        <v>0</v>
      </c>
      <c r="L274" s="14">
        <f t="shared" si="36"/>
        <v>0.14365284399414063</v>
      </c>
    </row>
    <row r="275" spans="1:12" x14ac:dyDescent="0.25">
      <c r="A275" s="1">
        <v>41531.604166666664</v>
      </c>
      <c r="B275">
        <v>0.254</v>
      </c>
      <c r="C275">
        <v>0</v>
      </c>
      <c r="D275">
        <v>0</v>
      </c>
      <c r="G275" s="14">
        <f t="shared" si="32"/>
        <v>0.35042964624456863</v>
      </c>
      <c r="H275" s="14">
        <f t="shared" si="33"/>
        <v>0.254</v>
      </c>
      <c r="I275" s="14">
        <f t="shared" si="37"/>
        <v>0.23362035437651096</v>
      </c>
      <c r="J275" s="14">
        <f t="shared" si="34"/>
        <v>0</v>
      </c>
      <c r="K275" s="14">
        <f t="shared" si="35"/>
        <v>0</v>
      </c>
      <c r="L275" s="14">
        <f t="shared" si="36"/>
        <v>0.14365284399414063</v>
      </c>
    </row>
    <row r="276" spans="1:12" x14ac:dyDescent="0.25">
      <c r="A276" s="1">
        <v>41531.625</v>
      </c>
      <c r="B276">
        <v>0</v>
      </c>
      <c r="C276">
        <v>0</v>
      </c>
      <c r="D276">
        <v>0</v>
      </c>
      <c r="G276" s="14">
        <f t="shared" si="32"/>
        <v>0.23362035437651096</v>
      </c>
      <c r="H276" s="14">
        <f t="shared" si="33"/>
        <v>0</v>
      </c>
      <c r="I276" s="14">
        <f t="shared" si="37"/>
        <v>0.11681106250845331</v>
      </c>
      <c r="J276" s="14">
        <f t="shared" si="34"/>
        <v>0</v>
      </c>
      <c r="K276" s="14">
        <f t="shared" si="35"/>
        <v>0</v>
      </c>
      <c r="L276" s="14">
        <f t="shared" si="36"/>
        <v>0.14365284399414063</v>
      </c>
    </row>
    <row r="277" spans="1:12" x14ac:dyDescent="0.25">
      <c r="A277" s="1">
        <v>41531.645833333336</v>
      </c>
      <c r="B277">
        <v>0.254</v>
      </c>
      <c r="C277">
        <v>0</v>
      </c>
      <c r="D277">
        <v>0</v>
      </c>
      <c r="G277" s="14">
        <f t="shared" si="32"/>
        <v>0.3708110625084533</v>
      </c>
      <c r="H277" s="14">
        <f t="shared" si="33"/>
        <v>0.254</v>
      </c>
      <c r="I277" s="14">
        <f t="shared" si="37"/>
        <v>0.25400177064039564</v>
      </c>
      <c r="J277" s="14">
        <f t="shared" si="34"/>
        <v>0</v>
      </c>
      <c r="K277" s="14">
        <f t="shared" si="35"/>
        <v>0</v>
      </c>
      <c r="L277" s="14">
        <f t="shared" si="36"/>
        <v>0.14365284399414063</v>
      </c>
    </row>
    <row r="278" spans="1:12" x14ac:dyDescent="0.25">
      <c r="A278" s="1">
        <v>41531.666666666664</v>
      </c>
      <c r="B278">
        <v>0</v>
      </c>
      <c r="C278">
        <v>0</v>
      </c>
      <c r="D278">
        <v>0</v>
      </c>
      <c r="G278" s="14">
        <f t="shared" si="32"/>
        <v>0.25400177064039564</v>
      </c>
      <c r="H278" s="14">
        <f t="shared" si="33"/>
        <v>0</v>
      </c>
      <c r="I278" s="14">
        <f t="shared" si="37"/>
        <v>0.13719247877233798</v>
      </c>
      <c r="J278" s="14">
        <f t="shared" si="34"/>
        <v>0</v>
      </c>
      <c r="K278" s="14">
        <f t="shared" si="35"/>
        <v>0</v>
      </c>
      <c r="L278" s="14">
        <f t="shared" si="36"/>
        <v>0.14365284399414063</v>
      </c>
    </row>
    <row r="279" spans="1:12" x14ac:dyDescent="0.25">
      <c r="A279" s="1">
        <v>41531.6875</v>
      </c>
      <c r="B279">
        <v>0</v>
      </c>
      <c r="C279">
        <v>0</v>
      </c>
      <c r="D279">
        <v>0</v>
      </c>
      <c r="G279" s="14">
        <f t="shared" si="32"/>
        <v>0.13719247877233798</v>
      </c>
      <c r="H279" s="14">
        <f t="shared" si="33"/>
        <v>0</v>
      </c>
      <c r="I279" s="14">
        <f t="shared" si="37"/>
        <v>2.0383186904280329E-2</v>
      </c>
      <c r="J279" s="14">
        <f t="shared" si="34"/>
        <v>0</v>
      </c>
      <c r="K279" s="14">
        <f t="shared" si="35"/>
        <v>0</v>
      </c>
      <c r="L279" s="14">
        <f t="shared" si="36"/>
        <v>0.14365284399414063</v>
      </c>
    </row>
    <row r="280" spans="1:12" x14ac:dyDescent="0.25">
      <c r="A280" s="1">
        <v>41531.708333333336</v>
      </c>
      <c r="B280">
        <v>0</v>
      </c>
      <c r="C280">
        <v>0</v>
      </c>
      <c r="D280">
        <v>0</v>
      </c>
      <c r="G280" s="14">
        <f t="shared" si="32"/>
        <v>2.0383186904280329E-2</v>
      </c>
      <c r="H280" s="14">
        <f t="shared" si="33"/>
        <v>0</v>
      </c>
      <c r="I280" s="14">
        <f t="shared" si="37"/>
        <v>2.0383186904280329E-2</v>
      </c>
      <c r="J280" s="14">
        <f t="shared" si="34"/>
        <v>0</v>
      </c>
      <c r="K280" s="14">
        <f t="shared" si="35"/>
        <v>0</v>
      </c>
      <c r="L280" s="14">
        <f t="shared" si="36"/>
        <v>0.14365284399414063</v>
      </c>
    </row>
    <row r="281" spans="1:12" x14ac:dyDescent="0.25">
      <c r="A281" s="1">
        <v>41531.729166666664</v>
      </c>
      <c r="B281">
        <v>0</v>
      </c>
      <c r="C281">
        <v>0</v>
      </c>
      <c r="D281">
        <v>0</v>
      </c>
      <c r="G281" s="14">
        <f t="shared" si="32"/>
        <v>2.0383186904280329E-2</v>
      </c>
      <c r="H281" s="14">
        <f t="shared" si="33"/>
        <v>0</v>
      </c>
      <c r="I281" s="14">
        <f t="shared" si="37"/>
        <v>2.0383186904280329E-2</v>
      </c>
      <c r="J281" s="14">
        <f t="shared" si="34"/>
        <v>0</v>
      </c>
      <c r="K281" s="14">
        <f t="shared" si="35"/>
        <v>0</v>
      </c>
      <c r="L281" s="14">
        <f t="shared" si="36"/>
        <v>0.14365284399414063</v>
      </c>
    </row>
    <row r="282" spans="1:12" x14ac:dyDescent="0.25">
      <c r="A282" s="1">
        <v>41531.75</v>
      </c>
      <c r="B282">
        <v>0</v>
      </c>
      <c r="C282">
        <v>0</v>
      </c>
      <c r="D282">
        <v>0</v>
      </c>
      <c r="G282" s="14">
        <f t="shared" si="32"/>
        <v>2.0383186904280329E-2</v>
      </c>
      <c r="H282" s="14">
        <f t="shared" si="33"/>
        <v>0</v>
      </c>
      <c r="I282" s="14">
        <f t="shared" si="37"/>
        <v>2.0383186904280329E-2</v>
      </c>
      <c r="J282" s="14">
        <f t="shared" si="34"/>
        <v>0</v>
      </c>
      <c r="K282" s="14">
        <f t="shared" si="35"/>
        <v>0</v>
      </c>
      <c r="L282" s="14">
        <f t="shared" si="36"/>
        <v>0.14365284399414063</v>
      </c>
    </row>
    <row r="283" spans="1:12" x14ac:dyDescent="0.25">
      <c r="A283" s="1">
        <v>41531.770833333336</v>
      </c>
      <c r="B283">
        <v>0</v>
      </c>
      <c r="C283">
        <v>0</v>
      </c>
      <c r="D283">
        <v>0</v>
      </c>
      <c r="G283" s="14">
        <f t="shared" si="32"/>
        <v>2.0383186904280329E-2</v>
      </c>
      <c r="H283" s="14">
        <f t="shared" si="33"/>
        <v>0</v>
      </c>
      <c r="I283" s="14">
        <f t="shared" si="37"/>
        <v>2.0383186904280329E-2</v>
      </c>
      <c r="J283" s="14">
        <f t="shared" si="34"/>
        <v>0</v>
      </c>
      <c r="K283" s="14">
        <f t="shared" si="35"/>
        <v>0</v>
      </c>
      <c r="L283" s="14">
        <f t="shared" si="36"/>
        <v>0.14365284399414063</v>
      </c>
    </row>
    <row r="284" spans="1:12" x14ac:dyDescent="0.25">
      <c r="A284" s="1">
        <v>41531.791666666664</v>
      </c>
      <c r="B284">
        <v>0</v>
      </c>
      <c r="C284">
        <v>0</v>
      </c>
      <c r="D284">
        <v>0</v>
      </c>
      <c r="G284" s="14">
        <f t="shared" si="32"/>
        <v>2.0383186904280329E-2</v>
      </c>
      <c r="H284" s="14">
        <f t="shared" si="33"/>
        <v>0</v>
      </c>
      <c r="I284" s="14">
        <f t="shared" si="37"/>
        <v>2.0383186904280329E-2</v>
      </c>
      <c r="J284" s="14">
        <f t="shared" si="34"/>
        <v>0</v>
      </c>
      <c r="K284" s="14">
        <f t="shared" si="35"/>
        <v>0</v>
      </c>
      <c r="L284" s="14">
        <f t="shared" si="36"/>
        <v>0.14365284399414063</v>
      </c>
    </row>
    <row r="285" spans="1:12" x14ac:dyDescent="0.25">
      <c r="A285" s="1">
        <v>41531.8125</v>
      </c>
      <c r="B285">
        <v>1.27</v>
      </c>
      <c r="C285">
        <v>0.254</v>
      </c>
      <c r="D285">
        <v>0.254</v>
      </c>
      <c r="G285" s="14">
        <f t="shared" si="32"/>
        <v>1.2903831869042803</v>
      </c>
      <c r="H285" s="14">
        <f t="shared" si="33"/>
        <v>1.27</v>
      </c>
      <c r="I285" s="14">
        <f t="shared" si="37"/>
        <v>1.1735738950362227</v>
      </c>
      <c r="J285" s="14">
        <f t="shared" si="34"/>
        <v>0</v>
      </c>
      <c r="K285" s="14">
        <f t="shared" si="35"/>
        <v>6.4516000000000004E-2</v>
      </c>
      <c r="L285" s="14">
        <f t="shared" si="36"/>
        <v>1.5628906494140629E-2</v>
      </c>
    </row>
    <row r="286" spans="1:12" x14ac:dyDescent="0.25">
      <c r="A286" s="1">
        <v>41531.833333333336</v>
      </c>
      <c r="B286">
        <v>0.254</v>
      </c>
      <c r="C286">
        <v>0</v>
      </c>
      <c r="D286">
        <v>0</v>
      </c>
      <c r="G286" s="14">
        <f t="shared" si="32"/>
        <v>1.4275738950362227</v>
      </c>
      <c r="H286" s="14">
        <f t="shared" si="33"/>
        <v>0.254</v>
      </c>
      <c r="I286" s="14">
        <f t="shared" si="37"/>
        <v>1.310764603168165</v>
      </c>
      <c r="J286" s="14">
        <f t="shared" si="34"/>
        <v>0</v>
      </c>
      <c r="K286" s="14">
        <f t="shared" si="35"/>
        <v>0</v>
      </c>
      <c r="L286" s="14">
        <f t="shared" si="36"/>
        <v>0.14365284399414063</v>
      </c>
    </row>
    <row r="287" spans="1:12" x14ac:dyDescent="0.25">
      <c r="A287" s="1">
        <v>41531.854166666664</v>
      </c>
      <c r="B287">
        <v>0.254</v>
      </c>
      <c r="C287">
        <v>0</v>
      </c>
      <c r="D287">
        <v>0</v>
      </c>
      <c r="G287" s="14">
        <f t="shared" si="32"/>
        <v>1.4981411486612606</v>
      </c>
      <c r="H287" s="14">
        <f t="shared" si="33"/>
        <v>0.18737654549309557</v>
      </c>
      <c r="I287" s="14">
        <f t="shared" si="37"/>
        <v>1.3813318567932029</v>
      </c>
      <c r="J287" s="14">
        <f t="shared" si="34"/>
        <v>6.6623454506904434E-2</v>
      </c>
      <c r="K287" s="14">
        <f t="shared" si="35"/>
        <v>4.4386846904335645E-3</v>
      </c>
      <c r="L287" s="14">
        <f t="shared" si="36"/>
        <v>0.14365284399414063</v>
      </c>
    </row>
    <row r="288" spans="1:12" x14ac:dyDescent="0.25">
      <c r="A288" s="1">
        <v>41531.875</v>
      </c>
      <c r="B288">
        <v>0</v>
      </c>
      <c r="C288">
        <v>0</v>
      </c>
      <c r="D288">
        <v>0</v>
      </c>
      <c r="G288" s="14">
        <f t="shared" si="32"/>
        <v>1.3813318567932029</v>
      </c>
      <c r="H288" s="14">
        <f t="shared" si="33"/>
        <v>0</v>
      </c>
      <c r="I288" s="14">
        <f t="shared" si="37"/>
        <v>1.2645225649251453</v>
      </c>
      <c r="J288" s="14">
        <f t="shared" si="34"/>
        <v>0</v>
      </c>
      <c r="K288" s="14">
        <f t="shared" si="35"/>
        <v>0</v>
      </c>
      <c r="L288" s="14">
        <f t="shared" si="36"/>
        <v>0.14365284399414063</v>
      </c>
    </row>
    <row r="289" spans="1:12" x14ac:dyDescent="0.25">
      <c r="A289" s="1">
        <v>41531.895833333336</v>
      </c>
      <c r="B289">
        <v>0</v>
      </c>
      <c r="C289">
        <v>0</v>
      </c>
      <c r="D289">
        <v>0</v>
      </c>
      <c r="G289" s="14">
        <f t="shared" si="32"/>
        <v>1.2645225649251453</v>
      </c>
      <c r="H289" s="14">
        <f t="shared" si="33"/>
        <v>0</v>
      </c>
      <c r="I289" s="14">
        <f t="shared" si="37"/>
        <v>1.1477132730570876</v>
      </c>
      <c r="J289" s="14">
        <f t="shared" si="34"/>
        <v>0</v>
      </c>
      <c r="K289" s="14">
        <f t="shared" si="35"/>
        <v>0</v>
      </c>
      <c r="L289" s="14">
        <f t="shared" si="36"/>
        <v>0.14365284399414063</v>
      </c>
    </row>
    <row r="290" spans="1:12" x14ac:dyDescent="0.25">
      <c r="A290" s="1">
        <v>41531.916666666664</v>
      </c>
      <c r="B290">
        <v>0</v>
      </c>
      <c r="C290">
        <v>0</v>
      </c>
      <c r="D290">
        <v>0</v>
      </c>
      <c r="G290" s="14">
        <f t="shared" si="32"/>
        <v>1.1477132730570876</v>
      </c>
      <c r="H290" s="14">
        <f t="shared" si="33"/>
        <v>0</v>
      </c>
      <c r="I290" s="14">
        <f t="shared" si="37"/>
        <v>1.0309039811890299</v>
      </c>
      <c r="J290" s="14">
        <f t="shared" si="34"/>
        <v>0</v>
      </c>
      <c r="K290" s="14">
        <f t="shared" si="35"/>
        <v>0</v>
      </c>
      <c r="L290" s="14">
        <f t="shared" si="36"/>
        <v>0.14365284399414063</v>
      </c>
    </row>
    <row r="291" spans="1:12" x14ac:dyDescent="0.25">
      <c r="A291" s="1">
        <v>41531.9375</v>
      </c>
      <c r="B291">
        <v>0.254</v>
      </c>
      <c r="C291">
        <v>0</v>
      </c>
      <c r="D291">
        <v>0</v>
      </c>
      <c r="G291" s="14">
        <f t="shared" si="32"/>
        <v>1.2849039811890299</v>
      </c>
      <c r="H291" s="14">
        <f t="shared" si="33"/>
        <v>0.254</v>
      </c>
      <c r="I291" s="14">
        <f t="shared" si="37"/>
        <v>1.1680946893209723</v>
      </c>
      <c r="J291" s="14">
        <f t="shared" si="34"/>
        <v>0</v>
      </c>
      <c r="K291" s="14">
        <f t="shared" si="35"/>
        <v>0</v>
      </c>
      <c r="L291" s="14">
        <f t="shared" si="36"/>
        <v>0.14365284399414063</v>
      </c>
    </row>
    <row r="292" spans="1:12" x14ac:dyDescent="0.25">
      <c r="A292" s="1">
        <v>41531.958333333336</v>
      </c>
      <c r="B292">
        <v>0</v>
      </c>
      <c r="C292">
        <v>0</v>
      </c>
      <c r="D292">
        <v>0</v>
      </c>
      <c r="G292" s="14">
        <f t="shared" si="32"/>
        <v>1.1680946893209723</v>
      </c>
      <c r="H292" s="14">
        <f t="shared" si="33"/>
        <v>0</v>
      </c>
      <c r="I292" s="14">
        <f t="shared" si="37"/>
        <v>1.0512853974529146</v>
      </c>
      <c r="J292" s="14">
        <f t="shared" si="34"/>
        <v>0</v>
      </c>
      <c r="K292" s="14">
        <f t="shared" si="35"/>
        <v>0</v>
      </c>
      <c r="L292" s="14">
        <f t="shared" si="36"/>
        <v>0.14365284399414063</v>
      </c>
    </row>
    <row r="293" spans="1:12" x14ac:dyDescent="0.25">
      <c r="A293" s="1">
        <v>41531.979166666664</v>
      </c>
      <c r="B293">
        <v>0</v>
      </c>
      <c r="C293">
        <v>0</v>
      </c>
      <c r="D293">
        <v>0</v>
      </c>
      <c r="G293" s="14">
        <f t="shared" si="32"/>
        <v>1.0512853974529146</v>
      </c>
      <c r="H293" s="14">
        <f t="shared" si="33"/>
        <v>0</v>
      </c>
      <c r="I293" s="14">
        <f t="shared" si="37"/>
        <v>0.93447610558485694</v>
      </c>
      <c r="J293" s="14">
        <f t="shared" si="34"/>
        <v>0</v>
      </c>
      <c r="K293" s="14">
        <f t="shared" si="35"/>
        <v>0</v>
      </c>
      <c r="L293" s="14">
        <f t="shared" si="36"/>
        <v>0.14365284399414063</v>
      </c>
    </row>
    <row r="294" spans="1:12" x14ac:dyDescent="0.25">
      <c r="A294" s="1">
        <v>41532</v>
      </c>
      <c r="B294">
        <v>0</v>
      </c>
      <c r="C294">
        <v>0</v>
      </c>
      <c r="D294">
        <v>0</v>
      </c>
      <c r="G294" s="14">
        <f t="shared" si="32"/>
        <v>0.93447610558485694</v>
      </c>
      <c r="H294" s="14">
        <f t="shared" si="33"/>
        <v>0</v>
      </c>
      <c r="I294" s="14">
        <f t="shared" si="37"/>
        <v>0.81766681371679928</v>
      </c>
      <c r="J294" s="14">
        <f t="shared" si="34"/>
        <v>0</v>
      </c>
      <c r="K294" s="14">
        <f t="shared" si="35"/>
        <v>0</v>
      </c>
      <c r="L294" s="14">
        <f t="shared" si="36"/>
        <v>0.14365284399414063</v>
      </c>
    </row>
    <row r="295" spans="1:12" x14ac:dyDescent="0.25">
      <c r="A295" s="1">
        <v>41532.020833333336</v>
      </c>
      <c r="B295">
        <v>0</v>
      </c>
      <c r="C295">
        <v>0</v>
      </c>
      <c r="D295">
        <v>0</v>
      </c>
      <c r="G295" s="14">
        <f t="shared" si="32"/>
        <v>0.81766681371679928</v>
      </c>
      <c r="H295" s="14">
        <f t="shared" si="33"/>
        <v>0</v>
      </c>
      <c r="I295" s="14">
        <f t="shared" si="37"/>
        <v>0.70085752184874162</v>
      </c>
      <c r="J295" s="14">
        <f t="shared" si="34"/>
        <v>0</v>
      </c>
      <c r="K295" s="14">
        <f t="shared" si="35"/>
        <v>0</v>
      </c>
      <c r="L295" s="14">
        <f t="shared" si="36"/>
        <v>0.14365284399414063</v>
      </c>
    </row>
    <row r="296" spans="1:12" x14ac:dyDescent="0.25">
      <c r="A296" s="1">
        <v>41532.041666666664</v>
      </c>
      <c r="B296">
        <v>0</v>
      </c>
      <c r="C296">
        <v>0</v>
      </c>
      <c r="D296">
        <v>0</v>
      </c>
      <c r="G296" s="14">
        <f t="shared" si="32"/>
        <v>0.70085752184874162</v>
      </c>
      <c r="H296" s="14">
        <f t="shared" si="33"/>
        <v>0</v>
      </c>
      <c r="I296" s="14">
        <f t="shared" si="37"/>
        <v>0.58404822998068395</v>
      </c>
      <c r="J296" s="14">
        <f t="shared" si="34"/>
        <v>0</v>
      </c>
      <c r="K296" s="14">
        <f t="shared" si="35"/>
        <v>0</v>
      </c>
      <c r="L296" s="14">
        <f t="shared" si="36"/>
        <v>0.14365284399414063</v>
      </c>
    </row>
    <row r="297" spans="1:12" x14ac:dyDescent="0.25">
      <c r="A297" s="1">
        <v>41532.0625</v>
      </c>
      <c r="B297">
        <v>0</v>
      </c>
      <c r="C297">
        <v>0</v>
      </c>
      <c r="D297">
        <v>0</v>
      </c>
      <c r="G297" s="14">
        <f t="shared" si="32"/>
        <v>0.58404822998068395</v>
      </c>
      <c r="H297" s="14">
        <f t="shared" si="33"/>
        <v>0</v>
      </c>
      <c r="I297" s="14">
        <f t="shared" si="37"/>
        <v>0.46723893811262629</v>
      </c>
      <c r="J297" s="14">
        <f t="shared" si="34"/>
        <v>0</v>
      </c>
      <c r="K297" s="14">
        <f t="shared" si="35"/>
        <v>0</v>
      </c>
      <c r="L297" s="14">
        <f t="shared" si="36"/>
        <v>0.14365284399414063</v>
      </c>
    </row>
    <row r="298" spans="1:12" x14ac:dyDescent="0.25">
      <c r="A298" s="1">
        <v>41532.083333333336</v>
      </c>
      <c r="B298">
        <v>0</v>
      </c>
      <c r="C298">
        <v>0</v>
      </c>
      <c r="D298">
        <v>0</v>
      </c>
      <c r="G298" s="14">
        <f t="shared" si="32"/>
        <v>0.46723893811262629</v>
      </c>
      <c r="H298" s="14">
        <f t="shared" si="33"/>
        <v>0</v>
      </c>
      <c r="I298" s="14">
        <f t="shared" si="37"/>
        <v>0.35042964624456863</v>
      </c>
      <c r="J298" s="14">
        <f t="shared" si="34"/>
        <v>0</v>
      </c>
      <c r="K298" s="14">
        <f t="shared" si="35"/>
        <v>0</v>
      </c>
      <c r="L298" s="14">
        <f t="shared" si="36"/>
        <v>0.14365284399414063</v>
      </c>
    </row>
    <row r="299" spans="1:12" x14ac:dyDescent="0.25">
      <c r="A299" s="1">
        <v>41532.104166666664</v>
      </c>
      <c r="B299">
        <v>0</v>
      </c>
      <c r="C299">
        <v>0</v>
      </c>
      <c r="D299">
        <v>0</v>
      </c>
      <c r="G299" s="14">
        <f t="shared" si="32"/>
        <v>0.35042964624456863</v>
      </c>
      <c r="H299" s="14">
        <f t="shared" si="33"/>
        <v>0</v>
      </c>
      <c r="I299" s="14">
        <f t="shared" si="37"/>
        <v>0.23362035437651096</v>
      </c>
      <c r="J299" s="14">
        <f t="shared" si="34"/>
        <v>0</v>
      </c>
      <c r="K299" s="14">
        <f t="shared" si="35"/>
        <v>0</v>
      </c>
      <c r="L299" s="14">
        <f t="shared" si="36"/>
        <v>0.14365284399414063</v>
      </c>
    </row>
    <row r="300" spans="1:12" x14ac:dyDescent="0.25">
      <c r="A300" s="1">
        <v>41532.125</v>
      </c>
      <c r="B300">
        <v>0</v>
      </c>
      <c r="C300">
        <v>0</v>
      </c>
      <c r="D300">
        <v>0</v>
      </c>
      <c r="G300" s="14">
        <f t="shared" si="32"/>
        <v>0.23362035437651096</v>
      </c>
      <c r="H300" s="14">
        <f t="shared" si="33"/>
        <v>0</v>
      </c>
      <c r="I300" s="14">
        <f t="shared" si="37"/>
        <v>0.11681106250845331</v>
      </c>
      <c r="J300" s="14">
        <f t="shared" si="34"/>
        <v>0</v>
      </c>
      <c r="K300" s="14">
        <f t="shared" si="35"/>
        <v>0</v>
      </c>
      <c r="L300" s="14">
        <f t="shared" si="36"/>
        <v>0.14365284399414063</v>
      </c>
    </row>
    <row r="301" spans="1:12" x14ac:dyDescent="0.25">
      <c r="A301" s="1">
        <v>41532.145833333336</v>
      </c>
      <c r="B301">
        <v>0</v>
      </c>
      <c r="C301">
        <v>0</v>
      </c>
      <c r="D301">
        <v>0</v>
      </c>
      <c r="G301" s="14">
        <f t="shared" si="32"/>
        <v>0.11681106250845331</v>
      </c>
      <c r="H301" s="14">
        <f t="shared" si="33"/>
        <v>0</v>
      </c>
      <c r="I301" s="14">
        <f t="shared" si="37"/>
        <v>1.7706403956652128E-6</v>
      </c>
      <c r="J301" s="14">
        <f t="shared" si="34"/>
        <v>0</v>
      </c>
      <c r="K301" s="14">
        <f t="shared" si="35"/>
        <v>0</v>
      </c>
      <c r="L301" s="14">
        <f t="shared" si="36"/>
        <v>0.14365284399414063</v>
      </c>
    </row>
    <row r="302" spans="1:12" x14ac:dyDescent="0.25">
      <c r="A302" s="1">
        <v>41532.166666666664</v>
      </c>
      <c r="B302">
        <v>0</v>
      </c>
      <c r="C302">
        <v>0</v>
      </c>
      <c r="D302">
        <v>0</v>
      </c>
      <c r="G302" s="14">
        <f t="shared" si="32"/>
        <v>1.7706403956652128E-6</v>
      </c>
      <c r="H302" s="14">
        <f t="shared" si="33"/>
        <v>0</v>
      </c>
      <c r="I302" s="14">
        <f t="shared" si="37"/>
        <v>1.7706403956652128E-6</v>
      </c>
      <c r="J302" s="14">
        <f t="shared" si="34"/>
        <v>0</v>
      </c>
      <c r="K302" s="14">
        <f t="shared" si="35"/>
        <v>0</v>
      </c>
      <c r="L302" s="14">
        <f t="shared" si="36"/>
        <v>0.14365284399414063</v>
      </c>
    </row>
    <row r="303" spans="1:12" x14ac:dyDescent="0.25">
      <c r="A303" s="1">
        <v>41532.1875</v>
      </c>
      <c r="B303">
        <v>0</v>
      </c>
      <c r="C303">
        <v>0</v>
      </c>
      <c r="D303">
        <v>0</v>
      </c>
      <c r="G303" s="14">
        <f t="shared" si="32"/>
        <v>1.7706403956652128E-6</v>
      </c>
      <c r="H303" s="14">
        <f t="shared" si="33"/>
        <v>0</v>
      </c>
      <c r="I303" s="14">
        <f t="shared" si="37"/>
        <v>1.7706403956652128E-6</v>
      </c>
      <c r="J303" s="14">
        <f t="shared" si="34"/>
        <v>0</v>
      </c>
      <c r="K303" s="14">
        <f t="shared" si="35"/>
        <v>0</v>
      </c>
      <c r="L303" s="14">
        <f t="shared" si="36"/>
        <v>0.14365284399414063</v>
      </c>
    </row>
    <row r="304" spans="1:12" x14ac:dyDescent="0.25">
      <c r="A304" s="1">
        <v>41532.208333333336</v>
      </c>
      <c r="B304">
        <v>0</v>
      </c>
      <c r="C304">
        <v>0</v>
      </c>
      <c r="D304">
        <v>0</v>
      </c>
      <c r="G304" s="14">
        <f t="shared" si="32"/>
        <v>1.7706403956652128E-6</v>
      </c>
      <c r="H304" s="14">
        <f t="shared" si="33"/>
        <v>0</v>
      </c>
      <c r="I304" s="14">
        <f t="shared" si="37"/>
        <v>1.7706403956652128E-6</v>
      </c>
      <c r="J304" s="14">
        <f t="shared" si="34"/>
        <v>0</v>
      </c>
      <c r="K304" s="14">
        <f t="shared" si="35"/>
        <v>0</v>
      </c>
      <c r="L304" s="14">
        <f t="shared" si="36"/>
        <v>0.14365284399414063</v>
      </c>
    </row>
    <row r="305" spans="1:12" x14ac:dyDescent="0.25">
      <c r="A305" s="1">
        <v>41532.229166666664</v>
      </c>
      <c r="B305">
        <v>0</v>
      </c>
      <c r="C305">
        <v>0</v>
      </c>
      <c r="D305">
        <v>0</v>
      </c>
      <c r="G305" s="14">
        <f t="shared" si="32"/>
        <v>1.7706403956652128E-6</v>
      </c>
      <c r="H305" s="14">
        <f t="shared" si="33"/>
        <v>0</v>
      </c>
      <c r="I305" s="14">
        <f t="shared" si="37"/>
        <v>1.7706403956652128E-6</v>
      </c>
      <c r="J305" s="14">
        <f t="shared" si="34"/>
        <v>0</v>
      </c>
      <c r="K305" s="14">
        <f t="shared" si="35"/>
        <v>0</v>
      </c>
      <c r="L305" s="14">
        <f t="shared" si="36"/>
        <v>0.14365284399414063</v>
      </c>
    </row>
    <row r="306" spans="1:12" x14ac:dyDescent="0.25">
      <c r="A306" s="1">
        <v>41532.25</v>
      </c>
      <c r="B306">
        <v>0</v>
      </c>
      <c r="C306">
        <v>0</v>
      </c>
      <c r="D306">
        <v>0</v>
      </c>
      <c r="G306" s="14">
        <f t="shared" si="32"/>
        <v>1.7706403956652128E-6</v>
      </c>
      <c r="H306" s="14">
        <f t="shared" si="33"/>
        <v>0</v>
      </c>
      <c r="I306" s="14">
        <f t="shared" si="37"/>
        <v>1.7706403956652128E-6</v>
      </c>
      <c r="J306" s="14">
        <f t="shared" si="34"/>
        <v>0</v>
      </c>
      <c r="K306" s="14">
        <f t="shared" si="35"/>
        <v>0</v>
      </c>
      <c r="L306" s="14">
        <f t="shared" si="36"/>
        <v>0.14365284399414063</v>
      </c>
    </row>
    <row r="307" spans="1:12" x14ac:dyDescent="0.25">
      <c r="A307" s="1">
        <v>41532.270833333336</v>
      </c>
      <c r="B307">
        <v>0</v>
      </c>
      <c r="C307">
        <v>0</v>
      </c>
      <c r="D307">
        <v>0</v>
      </c>
      <c r="G307" s="14">
        <f t="shared" si="32"/>
        <v>1.7706403956652128E-6</v>
      </c>
      <c r="H307" s="14">
        <f t="shared" si="33"/>
        <v>0</v>
      </c>
      <c r="I307" s="14">
        <f t="shared" si="37"/>
        <v>1.7706403956652128E-6</v>
      </c>
      <c r="J307" s="14">
        <f t="shared" si="34"/>
        <v>0</v>
      </c>
      <c r="K307" s="14">
        <f t="shared" si="35"/>
        <v>0</v>
      </c>
      <c r="L307" s="14">
        <f t="shared" si="36"/>
        <v>0.14365284399414063</v>
      </c>
    </row>
    <row r="308" spans="1:12" x14ac:dyDescent="0.25">
      <c r="A308" s="1">
        <v>41532.291666666664</v>
      </c>
      <c r="B308">
        <v>0</v>
      </c>
      <c r="C308">
        <v>0</v>
      </c>
      <c r="D308">
        <v>0</v>
      </c>
      <c r="G308" s="14">
        <f t="shared" si="32"/>
        <v>1.7706403956652128E-6</v>
      </c>
      <c r="H308" s="14">
        <f t="shared" si="33"/>
        <v>0</v>
      </c>
      <c r="I308" s="14">
        <f t="shared" si="37"/>
        <v>1.7706403956652128E-6</v>
      </c>
      <c r="J308" s="14">
        <f t="shared" si="34"/>
        <v>0</v>
      </c>
      <c r="K308" s="14">
        <f t="shared" si="35"/>
        <v>0</v>
      </c>
      <c r="L308" s="14">
        <f t="shared" si="36"/>
        <v>0.14365284399414063</v>
      </c>
    </row>
    <row r="309" spans="1:12" x14ac:dyDescent="0.25">
      <c r="A309" s="1">
        <v>41532.3125</v>
      </c>
      <c r="B309">
        <v>0</v>
      </c>
      <c r="C309">
        <v>0</v>
      </c>
      <c r="D309">
        <v>0</v>
      </c>
      <c r="G309" s="14">
        <f t="shared" si="32"/>
        <v>1.7706403956652128E-6</v>
      </c>
      <c r="H309" s="14">
        <f t="shared" si="33"/>
        <v>0</v>
      </c>
      <c r="I309" s="14">
        <f t="shared" si="37"/>
        <v>1.7706403956652128E-6</v>
      </c>
      <c r="J309" s="14">
        <f t="shared" si="34"/>
        <v>0</v>
      </c>
      <c r="K309" s="14">
        <f t="shared" si="35"/>
        <v>0</v>
      </c>
      <c r="L309" s="14">
        <f t="shared" si="36"/>
        <v>0.14365284399414063</v>
      </c>
    </row>
    <row r="310" spans="1:12" x14ac:dyDescent="0.25">
      <c r="A310" s="1">
        <v>41532.333333333336</v>
      </c>
      <c r="B310">
        <v>1.016</v>
      </c>
      <c r="C310">
        <v>0</v>
      </c>
      <c r="D310">
        <v>0</v>
      </c>
      <c r="G310" s="14">
        <f t="shared" si="32"/>
        <v>1.0160017706403957</v>
      </c>
      <c r="H310" s="14">
        <f t="shared" si="33"/>
        <v>1.016</v>
      </c>
      <c r="I310" s="14">
        <f t="shared" si="37"/>
        <v>0.89919247877233799</v>
      </c>
      <c r="J310" s="14">
        <f t="shared" si="34"/>
        <v>0</v>
      </c>
      <c r="K310" s="14">
        <f t="shared" si="35"/>
        <v>0</v>
      </c>
      <c r="L310" s="14">
        <f t="shared" si="36"/>
        <v>0.14365284399414063</v>
      </c>
    </row>
    <row r="311" spans="1:12" x14ac:dyDescent="0.25">
      <c r="A311" s="1">
        <v>41532.354166666664</v>
      </c>
      <c r="B311">
        <v>2.286</v>
      </c>
      <c r="C311">
        <v>0.254</v>
      </c>
      <c r="D311">
        <v>1.27</v>
      </c>
      <c r="G311" s="14">
        <f t="shared" si="32"/>
        <v>1.4981411486612606</v>
      </c>
      <c r="H311" s="14">
        <f t="shared" si="33"/>
        <v>0.59894866988892259</v>
      </c>
      <c r="I311" s="14">
        <f t="shared" si="37"/>
        <v>1.3813318567932029</v>
      </c>
      <c r="J311" s="14">
        <f t="shared" si="34"/>
        <v>1.6870513301110774</v>
      </c>
      <c r="K311" s="14">
        <f t="shared" si="35"/>
        <v>0.17393181194741889</v>
      </c>
      <c r="L311" s="14">
        <f t="shared" si="36"/>
        <v>0.79385315649414057</v>
      </c>
    </row>
    <row r="312" spans="1:12" x14ac:dyDescent="0.25">
      <c r="A312" s="1">
        <v>41532.375</v>
      </c>
      <c r="B312">
        <v>1.27</v>
      </c>
      <c r="C312">
        <v>0</v>
      </c>
      <c r="D312">
        <v>0.76200000000000001</v>
      </c>
      <c r="G312" s="14">
        <f t="shared" si="32"/>
        <v>1.4981411486612606</v>
      </c>
      <c r="H312" s="14">
        <f t="shared" si="33"/>
        <v>0.11680929186805766</v>
      </c>
      <c r="I312" s="14">
        <f t="shared" si="37"/>
        <v>1.3813318567932029</v>
      </c>
      <c r="J312" s="14">
        <f t="shared" si="34"/>
        <v>1.1531907081319424</v>
      </c>
      <c r="K312" s="14">
        <f t="shared" si="35"/>
        <v>0.15303017012877052</v>
      </c>
      <c r="L312" s="14">
        <f t="shared" si="36"/>
        <v>0.1466770314941406</v>
      </c>
    </row>
    <row r="313" spans="1:12" x14ac:dyDescent="0.25">
      <c r="A313" s="1">
        <v>41532.395833333336</v>
      </c>
      <c r="B313">
        <v>2.54</v>
      </c>
      <c r="C313">
        <v>0</v>
      </c>
      <c r="D313">
        <v>1.778</v>
      </c>
      <c r="G313" s="14">
        <f t="shared" si="32"/>
        <v>1.4981411486612606</v>
      </c>
      <c r="H313" s="14">
        <f t="shared" si="33"/>
        <v>0.11680929186805766</v>
      </c>
      <c r="I313" s="14">
        <f t="shared" si="37"/>
        <v>1.3813318567932029</v>
      </c>
      <c r="J313" s="14">
        <f t="shared" si="34"/>
        <v>2.4231907081319424</v>
      </c>
      <c r="K313" s="14">
        <f t="shared" si="35"/>
        <v>0.41627104985979724</v>
      </c>
      <c r="L313" s="14">
        <f t="shared" si="36"/>
        <v>1.9571572814941405</v>
      </c>
    </row>
    <row r="314" spans="1:12" x14ac:dyDescent="0.25">
      <c r="A314" s="1">
        <v>41532.416666666664</v>
      </c>
      <c r="B314">
        <v>0.254</v>
      </c>
      <c r="C314">
        <v>0</v>
      </c>
      <c r="D314">
        <v>0.50800000000000001</v>
      </c>
      <c r="G314" s="14">
        <f t="shared" si="32"/>
        <v>1.4981411486612606</v>
      </c>
      <c r="H314" s="14">
        <f t="shared" si="33"/>
        <v>0.11680929186805766</v>
      </c>
      <c r="I314" s="14">
        <f t="shared" si="37"/>
        <v>1.3813318567932029</v>
      </c>
      <c r="J314" s="14">
        <f t="shared" si="34"/>
        <v>0.13719070813194234</v>
      </c>
      <c r="K314" s="14">
        <f t="shared" si="35"/>
        <v>0.13749953093569037</v>
      </c>
      <c r="L314" s="14">
        <f t="shared" si="36"/>
        <v>1.6636968994140622E-2</v>
      </c>
    </row>
    <row r="315" spans="1:12" x14ac:dyDescent="0.25">
      <c r="A315" s="1">
        <v>41532.4375</v>
      </c>
      <c r="B315">
        <v>0.76200000000000001</v>
      </c>
      <c r="C315">
        <v>0</v>
      </c>
      <c r="D315">
        <v>0.254</v>
      </c>
      <c r="G315" s="14">
        <f t="shared" si="32"/>
        <v>1.4981411486612606</v>
      </c>
      <c r="H315" s="14">
        <f t="shared" si="33"/>
        <v>0.11680929186805766</v>
      </c>
      <c r="I315" s="14">
        <f t="shared" si="37"/>
        <v>1.3813318567932029</v>
      </c>
      <c r="J315" s="14">
        <f t="shared" si="34"/>
        <v>0.64519070813194235</v>
      </c>
      <c r="K315" s="14">
        <f t="shared" si="35"/>
        <v>0.15303017012877052</v>
      </c>
      <c r="L315" s="14">
        <f t="shared" si="36"/>
        <v>1.5628906494140629E-2</v>
      </c>
    </row>
    <row r="316" spans="1:12" x14ac:dyDescent="0.25">
      <c r="A316" s="1">
        <v>41532.458333333336</v>
      </c>
      <c r="B316">
        <v>0.76200000000000001</v>
      </c>
      <c r="C316">
        <v>0</v>
      </c>
      <c r="D316">
        <v>0.50800000000000001</v>
      </c>
      <c r="G316" s="14">
        <f t="shared" si="32"/>
        <v>1.4981411486612606</v>
      </c>
      <c r="H316" s="14">
        <f t="shared" si="33"/>
        <v>0.11680929186805766</v>
      </c>
      <c r="I316" s="14">
        <f t="shared" si="37"/>
        <v>1.3813318567932029</v>
      </c>
      <c r="J316" s="14">
        <f t="shared" si="34"/>
        <v>0.64519070813194235</v>
      </c>
      <c r="K316" s="14">
        <f t="shared" si="35"/>
        <v>1.882129039774379E-2</v>
      </c>
      <c r="L316" s="14">
        <f t="shared" si="36"/>
        <v>1.6636968994140622E-2</v>
      </c>
    </row>
    <row r="317" spans="1:12" x14ac:dyDescent="0.25">
      <c r="A317" s="1">
        <v>41532.479166666664</v>
      </c>
      <c r="B317">
        <v>0.76200000000000001</v>
      </c>
      <c r="C317">
        <v>0</v>
      </c>
      <c r="D317">
        <v>0.50800000000000001</v>
      </c>
      <c r="G317" s="14">
        <f t="shared" si="32"/>
        <v>1.4981411486612606</v>
      </c>
      <c r="H317" s="14">
        <f t="shared" si="33"/>
        <v>0.11680929186805766</v>
      </c>
      <c r="I317" s="14">
        <f t="shared" si="37"/>
        <v>1.3813318567932029</v>
      </c>
      <c r="J317" s="14">
        <f t="shared" si="34"/>
        <v>0.64519070813194235</v>
      </c>
      <c r="K317" s="14">
        <f t="shared" si="35"/>
        <v>1.882129039774379E-2</v>
      </c>
      <c r="L317" s="14">
        <f t="shared" si="36"/>
        <v>1.6636968994140622E-2</v>
      </c>
    </row>
    <row r="318" spans="1:12" x14ac:dyDescent="0.25">
      <c r="A318" s="1">
        <v>41532.5</v>
      </c>
      <c r="B318">
        <v>0.76200000000000001</v>
      </c>
      <c r="C318">
        <v>0</v>
      </c>
      <c r="D318">
        <v>0.50800000000000001</v>
      </c>
      <c r="G318" s="14">
        <f t="shared" si="32"/>
        <v>1.4981411486612606</v>
      </c>
      <c r="H318" s="14">
        <f t="shared" si="33"/>
        <v>0.11680929186805766</v>
      </c>
      <c r="I318" s="14">
        <f t="shared" si="37"/>
        <v>1.3813318567932029</v>
      </c>
      <c r="J318" s="14">
        <f t="shared" si="34"/>
        <v>0.64519070813194235</v>
      </c>
      <c r="K318" s="14">
        <f t="shared" si="35"/>
        <v>1.882129039774379E-2</v>
      </c>
      <c r="L318" s="14">
        <f t="shared" si="36"/>
        <v>1.6636968994140622E-2</v>
      </c>
    </row>
    <row r="319" spans="1:12" x14ac:dyDescent="0.25">
      <c r="A319" s="1">
        <v>41532.520833333336</v>
      </c>
      <c r="B319">
        <v>1.524</v>
      </c>
      <c r="C319">
        <v>0</v>
      </c>
      <c r="D319">
        <v>1.016</v>
      </c>
      <c r="G319" s="14">
        <f t="shared" si="32"/>
        <v>1.4981411486612606</v>
      </c>
      <c r="H319" s="14">
        <f t="shared" si="33"/>
        <v>0.11680929186805766</v>
      </c>
      <c r="I319" s="14">
        <f t="shared" si="37"/>
        <v>1.3813318567932029</v>
      </c>
      <c r="J319" s="14">
        <f t="shared" si="34"/>
        <v>1.4071907081319424</v>
      </c>
      <c r="K319" s="14">
        <f t="shared" si="35"/>
        <v>0.15303017012877052</v>
      </c>
      <c r="L319" s="14">
        <f t="shared" si="36"/>
        <v>0.40574909399414055</v>
      </c>
    </row>
    <row r="320" spans="1:12" x14ac:dyDescent="0.25">
      <c r="A320" s="1">
        <v>41532.541666666664</v>
      </c>
      <c r="B320">
        <v>0.50800000000000001</v>
      </c>
      <c r="C320">
        <v>0</v>
      </c>
      <c r="D320">
        <v>0.254</v>
      </c>
      <c r="G320" s="14">
        <f t="shared" si="32"/>
        <v>1.4981411486612606</v>
      </c>
      <c r="H320" s="14">
        <f t="shared" si="33"/>
        <v>0.11680929186805766</v>
      </c>
      <c r="I320" s="14">
        <f t="shared" si="37"/>
        <v>1.3813318567932029</v>
      </c>
      <c r="J320" s="14">
        <f t="shared" si="34"/>
        <v>0.39119070813194234</v>
      </c>
      <c r="K320" s="14">
        <f t="shared" si="35"/>
        <v>1.882129039774379E-2</v>
      </c>
      <c r="L320" s="14">
        <f t="shared" si="36"/>
        <v>1.5628906494140629E-2</v>
      </c>
    </row>
    <row r="321" spans="1:12" x14ac:dyDescent="0.25">
      <c r="A321" s="1">
        <v>41532.5625</v>
      </c>
      <c r="B321">
        <v>0.50800000000000001</v>
      </c>
      <c r="C321">
        <v>0.254</v>
      </c>
      <c r="D321">
        <v>0.50800000000000001</v>
      </c>
      <c r="G321" s="14">
        <f t="shared" si="32"/>
        <v>1.4981411486612606</v>
      </c>
      <c r="H321" s="14">
        <f t="shared" si="33"/>
        <v>0.11680929186805766</v>
      </c>
      <c r="I321" s="14">
        <f t="shared" si="37"/>
        <v>1.3813318567932029</v>
      </c>
      <c r="J321" s="14">
        <f t="shared" si="34"/>
        <v>0.39119070813194234</v>
      </c>
      <c r="K321" s="14">
        <f t="shared" si="35"/>
        <v>1.3644410666717082E-2</v>
      </c>
      <c r="L321" s="14">
        <f t="shared" si="36"/>
        <v>1.6636968994140622E-2</v>
      </c>
    </row>
    <row r="322" spans="1:12" x14ac:dyDescent="0.25">
      <c r="A322" s="1">
        <v>41532.583333333336</v>
      </c>
      <c r="B322">
        <v>0.76200000000000001</v>
      </c>
      <c r="C322">
        <v>0</v>
      </c>
      <c r="D322">
        <v>0.50800000000000001</v>
      </c>
      <c r="G322" s="14">
        <f t="shared" si="32"/>
        <v>1.4981411486612606</v>
      </c>
      <c r="H322" s="14">
        <f t="shared" si="33"/>
        <v>0.11680929186805766</v>
      </c>
      <c r="I322" s="14">
        <f t="shared" si="37"/>
        <v>1.3813318567932029</v>
      </c>
      <c r="J322" s="14">
        <f t="shared" si="34"/>
        <v>0.64519070813194235</v>
      </c>
      <c r="K322" s="14">
        <f t="shared" si="35"/>
        <v>1.882129039774379E-2</v>
      </c>
      <c r="L322" s="14">
        <f t="shared" si="36"/>
        <v>1.6636968994140622E-2</v>
      </c>
    </row>
    <row r="323" spans="1:12" x14ac:dyDescent="0.25">
      <c r="A323" s="1">
        <v>41532.604166666664</v>
      </c>
      <c r="B323">
        <v>0.76200000000000001</v>
      </c>
      <c r="C323">
        <v>0</v>
      </c>
      <c r="D323">
        <v>0.50800000000000001</v>
      </c>
      <c r="G323" s="14">
        <f t="shared" si="32"/>
        <v>1.4981411486612606</v>
      </c>
      <c r="H323" s="14">
        <f t="shared" si="33"/>
        <v>0.11680929186805766</v>
      </c>
      <c r="I323" s="14">
        <f t="shared" si="37"/>
        <v>1.3813318567932029</v>
      </c>
      <c r="J323" s="14">
        <f t="shared" si="34"/>
        <v>0.64519070813194235</v>
      </c>
      <c r="K323" s="14">
        <f t="shared" si="35"/>
        <v>1.882129039774379E-2</v>
      </c>
      <c r="L323" s="14">
        <f t="shared" si="36"/>
        <v>1.6636968994140622E-2</v>
      </c>
    </row>
    <row r="324" spans="1:12" x14ac:dyDescent="0.25">
      <c r="A324" s="1">
        <v>41532.625</v>
      </c>
      <c r="B324">
        <v>1.016</v>
      </c>
      <c r="C324">
        <v>0</v>
      </c>
      <c r="D324">
        <v>0.76200000000000001</v>
      </c>
      <c r="G324" s="14">
        <f t="shared" si="32"/>
        <v>1.4981411486612606</v>
      </c>
      <c r="H324" s="14">
        <f t="shared" si="33"/>
        <v>0.11680929186805766</v>
      </c>
      <c r="I324" s="14">
        <f t="shared" si="37"/>
        <v>1.3813318567932029</v>
      </c>
      <c r="J324" s="14">
        <f t="shared" si="34"/>
        <v>0.89919070813194235</v>
      </c>
      <c r="K324" s="14">
        <f t="shared" si="35"/>
        <v>1.882129039774379E-2</v>
      </c>
      <c r="L324" s="14">
        <f t="shared" si="36"/>
        <v>0.1466770314941406</v>
      </c>
    </row>
    <row r="325" spans="1:12" x14ac:dyDescent="0.25">
      <c r="A325" s="1">
        <v>41532.645833333336</v>
      </c>
      <c r="B325">
        <v>0.76200000000000001</v>
      </c>
      <c r="C325">
        <v>0</v>
      </c>
      <c r="D325">
        <v>0.50800000000000001</v>
      </c>
      <c r="G325" s="14">
        <f t="shared" si="32"/>
        <v>1.4981411486612606</v>
      </c>
      <c r="H325" s="14">
        <f t="shared" si="33"/>
        <v>0.11680929186805766</v>
      </c>
      <c r="I325" s="14">
        <f t="shared" si="37"/>
        <v>1.3813318567932029</v>
      </c>
      <c r="J325" s="14">
        <f t="shared" si="34"/>
        <v>0.64519070813194235</v>
      </c>
      <c r="K325" s="14">
        <f t="shared" si="35"/>
        <v>1.882129039774379E-2</v>
      </c>
      <c r="L325" s="14">
        <f t="shared" si="36"/>
        <v>1.6636968994140622E-2</v>
      </c>
    </row>
    <row r="326" spans="1:12" x14ac:dyDescent="0.25">
      <c r="A326" s="1">
        <v>41532.666666666664</v>
      </c>
      <c r="B326">
        <v>0.254</v>
      </c>
      <c r="C326">
        <v>0</v>
      </c>
      <c r="D326">
        <v>0.254</v>
      </c>
      <c r="G326" s="14">
        <f t="shared" si="32"/>
        <v>1.4981411486612606</v>
      </c>
      <c r="H326" s="14">
        <f t="shared" si="33"/>
        <v>0.11680929186805766</v>
      </c>
      <c r="I326" s="14">
        <f t="shared" si="37"/>
        <v>1.3813318567932029</v>
      </c>
      <c r="J326" s="14">
        <f t="shared" si="34"/>
        <v>0.13719070813194234</v>
      </c>
      <c r="K326" s="14">
        <f t="shared" si="35"/>
        <v>1.3644410666717082E-2</v>
      </c>
      <c r="L326" s="14">
        <f t="shared" si="36"/>
        <v>1.5628906494140629E-2</v>
      </c>
    </row>
    <row r="327" spans="1:12" x14ac:dyDescent="0.25">
      <c r="A327" s="1">
        <v>41532.6875</v>
      </c>
      <c r="B327">
        <v>0.254</v>
      </c>
      <c r="C327">
        <v>0</v>
      </c>
      <c r="D327">
        <v>0.254</v>
      </c>
      <c r="G327" s="14">
        <f t="shared" ref="G327:G389" si="38">IF(I326+B327&gt;$S$3,$S$3,I326+B327)</f>
        <v>1.4981411486612606</v>
      </c>
      <c r="H327" s="14">
        <f t="shared" ref="H327:H389" si="39">G327-I326</f>
        <v>0.11680929186805766</v>
      </c>
      <c r="I327" s="14">
        <f t="shared" si="37"/>
        <v>1.3813318567932029</v>
      </c>
      <c r="J327" s="14">
        <f t="shared" ref="J327:J389" si="40">IF(B327-H327&lt;0,0,B327-H327)</f>
        <v>0.13719070813194234</v>
      </c>
      <c r="K327" s="14">
        <f t="shared" ref="K327:K389" si="41">(J327-D327)^2</f>
        <v>1.3644410666717082E-2</v>
      </c>
      <c r="L327" s="14">
        <f t="shared" ref="L327:L389" si="42">(D327-AVERAGE($D$6:$D$389))^2</f>
        <v>1.5628906494140629E-2</v>
      </c>
    </row>
    <row r="328" spans="1:12" x14ac:dyDescent="0.25">
      <c r="A328" s="1">
        <v>41532.708333333336</v>
      </c>
      <c r="B328">
        <v>0.254</v>
      </c>
      <c r="C328">
        <v>0</v>
      </c>
      <c r="D328">
        <v>0.254</v>
      </c>
      <c r="G328" s="14">
        <f t="shared" si="38"/>
        <v>1.4981411486612606</v>
      </c>
      <c r="H328" s="14">
        <f t="shared" si="39"/>
        <v>0.11680929186805766</v>
      </c>
      <c r="I328" s="14">
        <f t="shared" ref="I328:I389" si="43">IF(G328-$T$3/2&lt;0,G328-0,G328-$T$3/2)</f>
        <v>1.3813318567932029</v>
      </c>
      <c r="J328" s="14">
        <f t="shared" si="40"/>
        <v>0.13719070813194234</v>
      </c>
      <c r="K328" s="14">
        <f t="shared" si="41"/>
        <v>1.3644410666717082E-2</v>
      </c>
      <c r="L328" s="14">
        <f t="shared" si="42"/>
        <v>1.5628906494140629E-2</v>
      </c>
    </row>
    <row r="329" spans="1:12" x14ac:dyDescent="0.25">
      <c r="A329" s="1">
        <v>41532.729166666664</v>
      </c>
      <c r="B329">
        <v>0</v>
      </c>
      <c r="C329">
        <v>0</v>
      </c>
      <c r="D329">
        <v>0</v>
      </c>
      <c r="G329" s="14">
        <f t="shared" si="38"/>
        <v>1.3813318567932029</v>
      </c>
      <c r="H329" s="14">
        <f t="shared" si="39"/>
        <v>0</v>
      </c>
      <c r="I329" s="14">
        <f t="shared" si="43"/>
        <v>1.2645225649251453</v>
      </c>
      <c r="J329" s="14">
        <f t="shared" si="40"/>
        <v>0</v>
      </c>
      <c r="K329" s="14">
        <f t="shared" si="41"/>
        <v>0</v>
      </c>
      <c r="L329" s="14">
        <f t="shared" si="42"/>
        <v>0.14365284399414063</v>
      </c>
    </row>
    <row r="330" spans="1:12" x14ac:dyDescent="0.25">
      <c r="A330" s="1">
        <v>41532.75</v>
      </c>
      <c r="B330">
        <v>0</v>
      </c>
      <c r="C330">
        <v>0</v>
      </c>
      <c r="D330">
        <v>0</v>
      </c>
      <c r="G330" s="14">
        <f t="shared" si="38"/>
        <v>1.2645225649251453</v>
      </c>
      <c r="H330" s="14">
        <f t="shared" si="39"/>
        <v>0</v>
      </c>
      <c r="I330" s="14">
        <f t="shared" si="43"/>
        <v>1.1477132730570876</v>
      </c>
      <c r="J330" s="14">
        <f t="shared" si="40"/>
        <v>0</v>
      </c>
      <c r="K330" s="14">
        <f t="shared" si="41"/>
        <v>0</v>
      </c>
      <c r="L330" s="14">
        <f t="shared" si="42"/>
        <v>0.14365284399414063</v>
      </c>
    </row>
    <row r="331" spans="1:12" x14ac:dyDescent="0.25">
      <c r="A331" s="1">
        <v>41532.770833333336</v>
      </c>
      <c r="B331">
        <v>0</v>
      </c>
      <c r="C331">
        <v>0</v>
      </c>
      <c r="D331">
        <v>0</v>
      </c>
      <c r="G331" s="14">
        <f t="shared" si="38"/>
        <v>1.1477132730570876</v>
      </c>
      <c r="H331" s="14">
        <f t="shared" si="39"/>
        <v>0</v>
      </c>
      <c r="I331" s="14">
        <f t="shared" si="43"/>
        <v>1.0309039811890299</v>
      </c>
      <c r="J331" s="14">
        <f t="shared" si="40"/>
        <v>0</v>
      </c>
      <c r="K331" s="14">
        <f t="shared" si="41"/>
        <v>0</v>
      </c>
      <c r="L331" s="14">
        <f t="shared" si="42"/>
        <v>0.14365284399414063</v>
      </c>
    </row>
    <row r="332" spans="1:12" x14ac:dyDescent="0.25">
      <c r="A332" s="1">
        <v>41532.791666666664</v>
      </c>
      <c r="B332">
        <v>0</v>
      </c>
      <c r="C332">
        <v>0</v>
      </c>
      <c r="D332">
        <v>0</v>
      </c>
      <c r="G332" s="14">
        <f t="shared" si="38"/>
        <v>1.0309039811890299</v>
      </c>
      <c r="H332" s="14">
        <f t="shared" si="39"/>
        <v>0</v>
      </c>
      <c r="I332" s="14">
        <f t="shared" si="43"/>
        <v>0.91409468932097226</v>
      </c>
      <c r="J332" s="14">
        <f t="shared" si="40"/>
        <v>0</v>
      </c>
      <c r="K332" s="14">
        <f t="shared" si="41"/>
        <v>0</v>
      </c>
      <c r="L332" s="14">
        <f t="shared" si="42"/>
        <v>0.14365284399414063</v>
      </c>
    </row>
    <row r="333" spans="1:12" x14ac:dyDescent="0.25">
      <c r="A333" s="1">
        <v>41532.8125</v>
      </c>
      <c r="B333">
        <v>0</v>
      </c>
      <c r="C333">
        <v>0</v>
      </c>
      <c r="D333">
        <v>0</v>
      </c>
      <c r="G333" s="14">
        <f t="shared" si="38"/>
        <v>0.91409468932097226</v>
      </c>
      <c r="H333" s="14">
        <f t="shared" si="39"/>
        <v>0</v>
      </c>
      <c r="I333" s="14">
        <f t="shared" si="43"/>
        <v>0.7972853974529146</v>
      </c>
      <c r="J333" s="14">
        <f t="shared" si="40"/>
        <v>0</v>
      </c>
      <c r="K333" s="14">
        <f t="shared" si="41"/>
        <v>0</v>
      </c>
      <c r="L333" s="14">
        <f t="shared" si="42"/>
        <v>0.14365284399414063</v>
      </c>
    </row>
    <row r="334" spans="1:12" x14ac:dyDescent="0.25">
      <c r="A334" s="1">
        <v>41532.833333333336</v>
      </c>
      <c r="B334">
        <v>0</v>
      </c>
      <c r="C334">
        <v>0</v>
      </c>
      <c r="D334">
        <v>0.254</v>
      </c>
      <c r="G334" s="14">
        <f t="shared" si="38"/>
        <v>0.7972853974529146</v>
      </c>
      <c r="H334" s="14">
        <f t="shared" si="39"/>
        <v>0</v>
      </c>
      <c r="I334" s="14">
        <f t="shared" si="43"/>
        <v>0.68047610558485694</v>
      </c>
      <c r="J334" s="14">
        <f t="shared" si="40"/>
        <v>0</v>
      </c>
      <c r="K334" s="14">
        <f t="shared" si="41"/>
        <v>6.4516000000000004E-2</v>
      </c>
      <c r="L334" s="14">
        <f t="shared" si="42"/>
        <v>1.5628906494140629E-2</v>
      </c>
    </row>
    <row r="335" spans="1:12" x14ac:dyDescent="0.25">
      <c r="A335" s="1">
        <v>41532.854166666664</v>
      </c>
      <c r="B335">
        <v>0</v>
      </c>
      <c r="C335">
        <v>0</v>
      </c>
      <c r="D335">
        <v>0</v>
      </c>
      <c r="G335" s="14">
        <f t="shared" si="38"/>
        <v>0.68047610558485694</v>
      </c>
      <c r="H335" s="14">
        <f t="shared" si="39"/>
        <v>0</v>
      </c>
      <c r="I335" s="14">
        <f t="shared" si="43"/>
        <v>0.56366681371679928</v>
      </c>
      <c r="J335" s="14">
        <f t="shared" si="40"/>
        <v>0</v>
      </c>
      <c r="K335" s="14">
        <f t="shared" si="41"/>
        <v>0</v>
      </c>
      <c r="L335" s="14">
        <f t="shared" si="42"/>
        <v>0.14365284399414063</v>
      </c>
    </row>
    <row r="336" spans="1:12" x14ac:dyDescent="0.25">
      <c r="A336" s="1">
        <v>41532.875</v>
      </c>
      <c r="B336">
        <v>0</v>
      </c>
      <c r="C336">
        <v>0</v>
      </c>
      <c r="D336">
        <v>0</v>
      </c>
      <c r="G336" s="14">
        <f t="shared" si="38"/>
        <v>0.56366681371679928</v>
      </c>
      <c r="H336" s="14">
        <f t="shared" si="39"/>
        <v>0</v>
      </c>
      <c r="I336" s="14">
        <f t="shared" si="43"/>
        <v>0.44685752184874161</v>
      </c>
      <c r="J336" s="14">
        <f t="shared" si="40"/>
        <v>0</v>
      </c>
      <c r="K336" s="14">
        <f t="shared" si="41"/>
        <v>0</v>
      </c>
      <c r="L336" s="14">
        <f t="shared" si="42"/>
        <v>0.14365284399414063</v>
      </c>
    </row>
    <row r="337" spans="1:12" x14ac:dyDescent="0.25">
      <c r="A337" s="1">
        <v>41532.895833333336</v>
      </c>
      <c r="B337">
        <v>0</v>
      </c>
      <c r="C337">
        <v>0</v>
      </c>
      <c r="D337">
        <v>0</v>
      </c>
      <c r="G337" s="14">
        <f t="shared" si="38"/>
        <v>0.44685752184874161</v>
      </c>
      <c r="H337" s="14">
        <f t="shared" si="39"/>
        <v>0</v>
      </c>
      <c r="I337" s="14">
        <f t="shared" si="43"/>
        <v>0.33004822998068395</v>
      </c>
      <c r="J337" s="14">
        <f t="shared" si="40"/>
        <v>0</v>
      </c>
      <c r="K337" s="14">
        <f t="shared" si="41"/>
        <v>0</v>
      </c>
      <c r="L337" s="14">
        <f t="shared" si="42"/>
        <v>0.14365284399414063</v>
      </c>
    </row>
    <row r="338" spans="1:12" x14ac:dyDescent="0.25">
      <c r="A338" s="1">
        <v>41532.916666666664</v>
      </c>
      <c r="B338">
        <v>0</v>
      </c>
      <c r="C338">
        <v>0</v>
      </c>
      <c r="D338">
        <v>0</v>
      </c>
      <c r="G338" s="14">
        <f t="shared" si="38"/>
        <v>0.33004822998068395</v>
      </c>
      <c r="H338" s="14">
        <f t="shared" si="39"/>
        <v>0</v>
      </c>
      <c r="I338" s="14">
        <f t="shared" si="43"/>
        <v>0.21323893811262629</v>
      </c>
      <c r="J338" s="14">
        <f t="shared" si="40"/>
        <v>0</v>
      </c>
      <c r="K338" s="14">
        <f t="shared" si="41"/>
        <v>0</v>
      </c>
      <c r="L338" s="14">
        <f t="shared" si="42"/>
        <v>0.14365284399414063</v>
      </c>
    </row>
    <row r="339" spans="1:12" x14ac:dyDescent="0.25">
      <c r="A339" s="1">
        <v>41532.9375</v>
      </c>
      <c r="B339">
        <v>0</v>
      </c>
      <c r="C339">
        <v>0</v>
      </c>
      <c r="D339">
        <v>0</v>
      </c>
      <c r="G339" s="14">
        <f t="shared" si="38"/>
        <v>0.21323893811262629</v>
      </c>
      <c r="H339" s="14">
        <f t="shared" si="39"/>
        <v>0</v>
      </c>
      <c r="I339" s="14">
        <f t="shared" si="43"/>
        <v>9.6429646244568637E-2</v>
      </c>
      <c r="J339" s="14">
        <f t="shared" si="40"/>
        <v>0</v>
      </c>
      <c r="K339" s="14">
        <f t="shared" si="41"/>
        <v>0</v>
      </c>
      <c r="L339" s="14">
        <f t="shared" si="42"/>
        <v>0.14365284399414063</v>
      </c>
    </row>
    <row r="340" spans="1:12" x14ac:dyDescent="0.25">
      <c r="A340" s="1">
        <v>41532.958333333336</v>
      </c>
      <c r="B340">
        <v>0</v>
      </c>
      <c r="C340">
        <v>0</v>
      </c>
      <c r="D340">
        <v>0</v>
      </c>
      <c r="G340" s="14">
        <f t="shared" si="38"/>
        <v>9.6429646244568637E-2</v>
      </c>
      <c r="H340" s="14">
        <f t="shared" si="39"/>
        <v>0</v>
      </c>
      <c r="I340" s="14">
        <f t="shared" si="43"/>
        <v>9.6429646244568637E-2</v>
      </c>
      <c r="J340" s="14">
        <f t="shared" si="40"/>
        <v>0</v>
      </c>
      <c r="K340" s="14">
        <f t="shared" si="41"/>
        <v>0</v>
      </c>
      <c r="L340" s="14">
        <f t="shared" si="42"/>
        <v>0.14365284399414063</v>
      </c>
    </row>
    <row r="341" spans="1:12" x14ac:dyDescent="0.25">
      <c r="A341" s="1">
        <v>41532.979166666664</v>
      </c>
      <c r="B341">
        <v>0</v>
      </c>
      <c r="C341">
        <v>0</v>
      </c>
      <c r="D341">
        <v>0</v>
      </c>
      <c r="G341" s="14">
        <f t="shared" si="38"/>
        <v>9.6429646244568637E-2</v>
      </c>
      <c r="H341" s="14">
        <f t="shared" si="39"/>
        <v>0</v>
      </c>
      <c r="I341" s="14">
        <f t="shared" si="43"/>
        <v>9.6429646244568637E-2</v>
      </c>
      <c r="J341" s="14">
        <f t="shared" si="40"/>
        <v>0</v>
      </c>
      <c r="K341" s="14">
        <f t="shared" si="41"/>
        <v>0</v>
      </c>
      <c r="L341" s="14">
        <f t="shared" si="42"/>
        <v>0.14365284399414063</v>
      </c>
    </row>
    <row r="342" spans="1:12" x14ac:dyDescent="0.25">
      <c r="A342" s="1">
        <v>41533</v>
      </c>
      <c r="B342">
        <v>0</v>
      </c>
      <c r="C342">
        <v>0</v>
      </c>
      <c r="D342">
        <v>0</v>
      </c>
      <c r="G342" s="14">
        <f t="shared" si="38"/>
        <v>9.6429646244568637E-2</v>
      </c>
      <c r="H342" s="14">
        <f t="shared" si="39"/>
        <v>0</v>
      </c>
      <c r="I342" s="14">
        <f t="shared" si="43"/>
        <v>9.6429646244568637E-2</v>
      </c>
      <c r="J342" s="14">
        <f t="shared" si="40"/>
        <v>0</v>
      </c>
      <c r="K342" s="14">
        <f t="shared" si="41"/>
        <v>0</v>
      </c>
      <c r="L342" s="14">
        <f t="shared" si="42"/>
        <v>0.14365284399414063</v>
      </c>
    </row>
    <row r="343" spans="1:12" x14ac:dyDescent="0.25">
      <c r="A343" s="1">
        <v>41533.020833333336</v>
      </c>
      <c r="B343">
        <v>0</v>
      </c>
      <c r="C343">
        <v>0</v>
      </c>
      <c r="D343">
        <v>0</v>
      </c>
      <c r="G343" s="14">
        <f t="shared" si="38"/>
        <v>9.6429646244568637E-2</v>
      </c>
      <c r="H343" s="14">
        <f t="shared" si="39"/>
        <v>0</v>
      </c>
      <c r="I343" s="14">
        <f t="shared" si="43"/>
        <v>9.6429646244568637E-2</v>
      </c>
      <c r="J343" s="14">
        <f t="shared" si="40"/>
        <v>0</v>
      </c>
      <c r="K343" s="14">
        <f t="shared" si="41"/>
        <v>0</v>
      </c>
      <c r="L343" s="14">
        <f t="shared" si="42"/>
        <v>0.14365284399414063</v>
      </c>
    </row>
    <row r="344" spans="1:12" x14ac:dyDescent="0.25">
      <c r="A344" s="1">
        <v>41533.041666666664</v>
      </c>
      <c r="B344">
        <v>0</v>
      </c>
      <c r="C344">
        <v>0</v>
      </c>
      <c r="D344">
        <v>0</v>
      </c>
      <c r="G344" s="14">
        <f t="shared" si="38"/>
        <v>9.6429646244568637E-2</v>
      </c>
      <c r="H344" s="14">
        <f t="shared" si="39"/>
        <v>0</v>
      </c>
      <c r="I344" s="14">
        <f t="shared" si="43"/>
        <v>9.6429646244568637E-2</v>
      </c>
      <c r="J344" s="14">
        <f t="shared" si="40"/>
        <v>0</v>
      </c>
      <c r="K344" s="14">
        <f t="shared" si="41"/>
        <v>0</v>
      </c>
      <c r="L344" s="14">
        <f t="shared" si="42"/>
        <v>0.14365284399414063</v>
      </c>
    </row>
    <row r="345" spans="1:12" x14ac:dyDescent="0.25">
      <c r="A345" s="1">
        <v>41533.0625</v>
      </c>
      <c r="B345">
        <v>0</v>
      </c>
      <c r="C345">
        <v>0</v>
      </c>
      <c r="D345">
        <v>0</v>
      </c>
      <c r="G345" s="14">
        <f t="shared" si="38"/>
        <v>9.6429646244568637E-2</v>
      </c>
      <c r="H345" s="14">
        <f t="shared" si="39"/>
        <v>0</v>
      </c>
      <c r="I345" s="14">
        <f t="shared" si="43"/>
        <v>9.6429646244568637E-2</v>
      </c>
      <c r="J345" s="14">
        <f t="shared" si="40"/>
        <v>0</v>
      </c>
      <c r="K345" s="14">
        <f t="shared" si="41"/>
        <v>0</v>
      </c>
      <c r="L345" s="14">
        <f t="shared" si="42"/>
        <v>0.14365284399414063</v>
      </c>
    </row>
    <row r="346" spans="1:12" x14ac:dyDescent="0.25">
      <c r="A346" s="1">
        <v>41533.083333333336</v>
      </c>
      <c r="B346">
        <v>0</v>
      </c>
      <c r="C346">
        <v>0</v>
      </c>
      <c r="D346">
        <v>0</v>
      </c>
      <c r="G346" s="14">
        <f t="shared" si="38"/>
        <v>9.6429646244568637E-2</v>
      </c>
      <c r="H346" s="14">
        <f t="shared" si="39"/>
        <v>0</v>
      </c>
      <c r="I346" s="14">
        <f t="shared" si="43"/>
        <v>9.6429646244568637E-2</v>
      </c>
      <c r="J346" s="14">
        <f t="shared" si="40"/>
        <v>0</v>
      </c>
      <c r="K346" s="14">
        <f t="shared" si="41"/>
        <v>0</v>
      </c>
      <c r="L346" s="14">
        <f t="shared" si="42"/>
        <v>0.14365284399414063</v>
      </c>
    </row>
    <row r="347" spans="1:12" x14ac:dyDescent="0.25">
      <c r="A347" s="1">
        <v>41533.104166666664</v>
      </c>
      <c r="B347">
        <v>0</v>
      </c>
      <c r="C347">
        <v>0</v>
      </c>
      <c r="D347">
        <v>0</v>
      </c>
      <c r="G347" s="14">
        <f t="shared" si="38"/>
        <v>9.6429646244568637E-2</v>
      </c>
      <c r="H347" s="14">
        <f t="shared" si="39"/>
        <v>0</v>
      </c>
      <c r="I347" s="14">
        <f t="shared" si="43"/>
        <v>9.6429646244568637E-2</v>
      </c>
      <c r="J347" s="14">
        <f t="shared" si="40"/>
        <v>0</v>
      </c>
      <c r="K347" s="14">
        <f t="shared" si="41"/>
        <v>0</v>
      </c>
      <c r="L347" s="14">
        <f t="shared" si="42"/>
        <v>0.14365284399414063</v>
      </c>
    </row>
    <row r="348" spans="1:12" x14ac:dyDescent="0.25">
      <c r="A348" s="1">
        <v>41533.125</v>
      </c>
      <c r="B348">
        <v>0</v>
      </c>
      <c r="C348">
        <v>0.254</v>
      </c>
      <c r="D348">
        <v>0</v>
      </c>
      <c r="G348" s="14">
        <f t="shared" si="38"/>
        <v>9.6429646244568637E-2</v>
      </c>
      <c r="H348" s="14">
        <f t="shared" si="39"/>
        <v>0</v>
      </c>
      <c r="I348" s="14">
        <f t="shared" si="43"/>
        <v>9.6429646244568637E-2</v>
      </c>
      <c r="J348" s="14">
        <f t="shared" si="40"/>
        <v>0</v>
      </c>
      <c r="K348" s="14">
        <f t="shared" si="41"/>
        <v>0</v>
      </c>
      <c r="L348" s="14">
        <f t="shared" si="42"/>
        <v>0.14365284399414063</v>
      </c>
    </row>
    <row r="349" spans="1:12" x14ac:dyDescent="0.25">
      <c r="A349" s="1">
        <v>41533.145833333336</v>
      </c>
      <c r="B349">
        <v>0</v>
      </c>
      <c r="C349">
        <v>0</v>
      </c>
      <c r="D349">
        <v>0</v>
      </c>
      <c r="G349" s="14">
        <f t="shared" si="38"/>
        <v>9.6429646244568637E-2</v>
      </c>
      <c r="H349" s="14">
        <f t="shared" si="39"/>
        <v>0</v>
      </c>
      <c r="I349" s="14">
        <f t="shared" si="43"/>
        <v>9.6429646244568637E-2</v>
      </c>
      <c r="J349" s="14">
        <f t="shared" si="40"/>
        <v>0</v>
      </c>
      <c r="K349" s="14">
        <f t="shared" si="41"/>
        <v>0</v>
      </c>
      <c r="L349" s="14">
        <f t="shared" si="42"/>
        <v>0.14365284399414063</v>
      </c>
    </row>
    <row r="350" spans="1:12" x14ac:dyDescent="0.25">
      <c r="A350" s="1">
        <v>41533.166666666664</v>
      </c>
      <c r="B350">
        <v>0</v>
      </c>
      <c r="C350">
        <v>0</v>
      </c>
      <c r="D350">
        <v>0</v>
      </c>
      <c r="G350" s="14">
        <f t="shared" si="38"/>
        <v>9.6429646244568637E-2</v>
      </c>
      <c r="H350" s="14">
        <f t="shared" si="39"/>
        <v>0</v>
      </c>
      <c r="I350" s="14">
        <f t="shared" si="43"/>
        <v>9.6429646244568637E-2</v>
      </c>
      <c r="J350" s="14">
        <f t="shared" si="40"/>
        <v>0</v>
      </c>
      <c r="K350" s="14">
        <f t="shared" si="41"/>
        <v>0</v>
      </c>
      <c r="L350" s="14">
        <f t="shared" si="42"/>
        <v>0.14365284399414063</v>
      </c>
    </row>
    <row r="351" spans="1:12" x14ac:dyDescent="0.25">
      <c r="A351" s="1">
        <v>41533.1875</v>
      </c>
      <c r="B351">
        <v>0</v>
      </c>
      <c r="C351">
        <v>0</v>
      </c>
      <c r="D351">
        <v>0</v>
      </c>
      <c r="G351" s="14">
        <f t="shared" si="38"/>
        <v>9.6429646244568637E-2</v>
      </c>
      <c r="H351" s="14">
        <f t="shared" si="39"/>
        <v>0</v>
      </c>
      <c r="I351" s="14">
        <f t="shared" si="43"/>
        <v>9.6429646244568637E-2</v>
      </c>
      <c r="J351" s="14">
        <f t="shared" si="40"/>
        <v>0</v>
      </c>
      <c r="K351" s="14">
        <f t="shared" si="41"/>
        <v>0</v>
      </c>
      <c r="L351" s="14">
        <f t="shared" si="42"/>
        <v>0.14365284399414063</v>
      </c>
    </row>
    <row r="352" spans="1:12" x14ac:dyDescent="0.25">
      <c r="A352" s="1">
        <v>41533.208333333336</v>
      </c>
      <c r="B352">
        <v>0</v>
      </c>
      <c r="C352">
        <v>0</v>
      </c>
      <c r="D352">
        <v>0</v>
      </c>
      <c r="G352" s="14">
        <f t="shared" si="38"/>
        <v>9.6429646244568637E-2</v>
      </c>
      <c r="H352" s="14">
        <f t="shared" si="39"/>
        <v>0</v>
      </c>
      <c r="I352" s="14">
        <f t="shared" si="43"/>
        <v>9.6429646244568637E-2</v>
      </c>
      <c r="J352" s="14">
        <f t="shared" si="40"/>
        <v>0</v>
      </c>
      <c r="K352" s="14">
        <f t="shared" si="41"/>
        <v>0</v>
      </c>
      <c r="L352" s="14">
        <f t="shared" si="42"/>
        <v>0.14365284399414063</v>
      </c>
    </row>
    <row r="353" spans="1:12" x14ac:dyDescent="0.25">
      <c r="A353" s="1">
        <v>41533.229166666664</v>
      </c>
      <c r="B353">
        <v>0</v>
      </c>
      <c r="C353">
        <v>0</v>
      </c>
      <c r="D353">
        <v>0</v>
      </c>
      <c r="G353" s="14">
        <f t="shared" si="38"/>
        <v>9.6429646244568637E-2</v>
      </c>
      <c r="H353" s="14">
        <f t="shared" si="39"/>
        <v>0</v>
      </c>
      <c r="I353" s="14">
        <f t="shared" si="43"/>
        <v>9.6429646244568637E-2</v>
      </c>
      <c r="J353" s="14">
        <f t="shared" si="40"/>
        <v>0</v>
      </c>
      <c r="K353" s="14">
        <f t="shared" si="41"/>
        <v>0</v>
      </c>
      <c r="L353" s="14">
        <f t="shared" si="42"/>
        <v>0.14365284399414063</v>
      </c>
    </row>
    <row r="354" spans="1:12" x14ac:dyDescent="0.25">
      <c r="A354" s="1">
        <v>41533.25</v>
      </c>
      <c r="B354">
        <v>0</v>
      </c>
      <c r="C354">
        <v>0</v>
      </c>
      <c r="D354">
        <v>0</v>
      </c>
      <c r="G354" s="14">
        <f t="shared" si="38"/>
        <v>9.6429646244568637E-2</v>
      </c>
      <c r="H354" s="14">
        <f t="shared" si="39"/>
        <v>0</v>
      </c>
      <c r="I354" s="14">
        <f t="shared" si="43"/>
        <v>9.6429646244568637E-2</v>
      </c>
      <c r="J354" s="14">
        <f t="shared" si="40"/>
        <v>0</v>
      </c>
      <c r="K354" s="14">
        <f t="shared" si="41"/>
        <v>0</v>
      </c>
      <c r="L354" s="14">
        <f t="shared" si="42"/>
        <v>0.14365284399414063</v>
      </c>
    </row>
    <row r="355" spans="1:12" x14ac:dyDescent="0.25">
      <c r="A355" s="1">
        <v>41533.270833333336</v>
      </c>
      <c r="B355">
        <v>0</v>
      </c>
      <c r="C355">
        <v>0</v>
      </c>
      <c r="D355">
        <v>0</v>
      </c>
      <c r="G355" s="14">
        <f t="shared" si="38"/>
        <v>9.6429646244568637E-2</v>
      </c>
      <c r="H355" s="14">
        <f t="shared" si="39"/>
        <v>0</v>
      </c>
      <c r="I355" s="14">
        <f t="shared" si="43"/>
        <v>9.6429646244568637E-2</v>
      </c>
      <c r="J355" s="14">
        <f t="shared" si="40"/>
        <v>0</v>
      </c>
      <c r="K355" s="14">
        <f t="shared" si="41"/>
        <v>0</v>
      </c>
      <c r="L355" s="14">
        <f t="shared" si="42"/>
        <v>0.14365284399414063</v>
      </c>
    </row>
    <row r="356" spans="1:12" x14ac:dyDescent="0.25">
      <c r="A356" s="1">
        <v>41533.291666666664</v>
      </c>
      <c r="B356">
        <v>0</v>
      </c>
      <c r="C356">
        <v>0</v>
      </c>
      <c r="D356">
        <v>0</v>
      </c>
      <c r="G356" s="14">
        <f t="shared" si="38"/>
        <v>9.6429646244568637E-2</v>
      </c>
      <c r="H356" s="14">
        <f t="shared" si="39"/>
        <v>0</v>
      </c>
      <c r="I356" s="14">
        <f t="shared" si="43"/>
        <v>9.6429646244568637E-2</v>
      </c>
      <c r="J356" s="14">
        <f t="shared" si="40"/>
        <v>0</v>
      </c>
      <c r="K356" s="14">
        <f t="shared" si="41"/>
        <v>0</v>
      </c>
      <c r="L356" s="14">
        <f t="shared" si="42"/>
        <v>0.14365284399414063</v>
      </c>
    </row>
    <row r="357" spans="1:12" x14ac:dyDescent="0.25">
      <c r="A357" s="1">
        <v>41533.3125</v>
      </c>
      <c r="B357">
        <v>0</v>
      </c>
      <c r="C357">
        <v>0</v>
      </c>
      <c r="D357">
        <v>0</v>
      </c>
      <c r="G357" s="14">
        <f t="shared" si="38"/>
        <v>9.6429646244568637E-2</v>
      </c>
      <c r="H357" s="14">
        <f t="shared" si="39"/>
        <v>0</v>
      </c>
      <c r="I357" s="14">
        <f t="shared" si="43"/>
        <v>9.6429646244568637E-2</v>
      </c>
      <c r="J357" s="14">
        <f t="shared" si="40"/>
        <v>0</v>
      </c>
      <c r="K357" s="14">
        <f t="shared" si="41"/>
        <v>0</v>
      </c>
      <c r="L357" s="14">
        <f t="shared" si="42"/>
        <v>0.14365284399414063</v>
      </c>
    </row>
    <row r="358" spans="1:12" x14ac:dyDescent="0.25">
      <c r="A358" s="1">
        <v>41533.333333333336</v>
      </c>
      <c r="B358">
        <v>0</v>
      </c>
      <c r="C358">
        <v>0</v>
      </c>
      <c r="D358">
        <v>0</v>
      </c>
      <c r="G358" s="14">
        <f t="shared" si="38"/>
        <v>9.6429646244568637E-2</v>
      </c>
      <c r="H358" s="14">
        <f t="shared" si="39"/>
        <v>0</v>
      </c>
      <c r="I358" s="14">
        <f t="shared" si="43"/>
        <v>9.6429646244568637E-2</v>
      </c>
      <c r="J358" s="14">
        <f t="shared" si="40"/>
        <v>0</v>
      </c>
      <c r="K358" s="14">
        <f t="shared" si="41"/>
        <v>0</v>
      </c>
      <c r="L358" s="14">
        <f t="shared" si="42"/>
        <v>0.14365284399414063</v>
      </c>
    </row>
    <row r="359" spans="1:12" x14ac:dyDescent="0.25">
      <c r="A359" s="1">
        <v>41533.354166666664</v>
      </c>
      <c r="B359">
        <v>0</v>
      </c>
      <c r="C359">
        <v>0</v>
      </c>
      <c r="D359">
        <v>0</v>
      </c>
      <c r="G359" s="14">
        <f t="shared" si="38"/>
        <v>9.6429646244568637E-2</v>
      </c>
      <c r="H359" s="14">
        <f t="shared" si="39"/>
        <v>0</v>
      </c>
      <c r="I359" s="14">
        <f t="shared" si="43"/>
        <v>9.6429646244568637E-2</v>
      </c>
      <c r="J359" s="14">
        <f t="shared" si="40"/>
        <v>0</v>
      </c>
      <c r="K359" s="14">
        <f t="shared" si="41"/>
        <v>0</v>
      </c>
      <c r="L359" s="14">
        <f t="shared" si="42"/>
        <v>0.14365284399414063</v>
      </c>
    </row>
    <row r="360" spans="1:12" x14ac:dyDescent="0.25">
      <c r="A360" s="1">
        <v>41533.375</v>
      </c>
      <c r="B360">
        <v>0</v>
      </c>
      <c r="C360">
        <v>0</v>
      </c>
      <c r="D360">
        <v>0</v>
      </c>
      <c r="G360" s="14">
        <f t="shared" si="38"/>
        <v>9.6429646244568637E-2</v>
      </c>
      <c r="H360" s="14">
        <f t="shared" si="39"/>
        <v>0</v>
      </c>
      <c r="I360" s="14">
        <f t="shared" si="43"/>
        <v>9.6429646244568637E-2</v>
      </c>
      <c r="J360" s="14">
        <f t="shared" si="40"/>
        <v>0</v>
      </c>
      <c r="K360" s="14">
        <f t="shared" si="41"/>
        <v>0</v>
      </c>
      <c r="L360" s="14">
        <f t="shared" si="42"/>
        <v>0.14365284399414063</v>
      </c>
    </row>
    <row r="361" spans="1:12" x14ac:dyDescent="0.25">
      <c r="A361" s="1">
        <v>41533.395833333336</v>
      </c>
      <c r="B361">
        <v>0</v>
      </c>
      <c r="C361">
        <v>0</v>
      </c>
      <c r="D361">
        <v>0</v>
      </c>
      <c r="G361" s="14">
        <f t="shared" si="38"/>
        <v>9.6429646244568637E-2</v>
      </c>
      <c r="H361" s="14">
        <f t="shared" si="39"/>
        <v>0</v>
      </c>
      <c r="I361" s="14">
        <f t="shared" si="43"/>
        <v>9.6429646244568637E-2</v>
      </c>
      <c r="J361" s="14">
        <f t="shared" si="40"/>
        <v>0</v>
      </c>
      <c r="K361" s="14">
        <f t="shared" si="41"/>
        <v>0</v>
      </c>
      <c r="L361" s="14">
        <f t="shared" si="42"/>
        <v>0.14365284399414063</v>
      </c>
    </row>
    <row r="362" spans="1:12" x14ac:dyDescent="0.25">
      <c r="A362" s="1">
        <v>41533.416666666664</v>
      </c>
      <c r="B362">
        <v>0</v>
      </c>
      <c r="C362">
        <v>0</v>
      </c>
      <c r="D362">
        <v>0</v>
      </c>
      <c r="G362" s="14">
        <f t="shared" si="38"/>
        <v>9.6429646244568637E-2</v>
      </c>
      <c r="H362" s="14">
        <f t="shared" si="39"/>
        <v>0</v>
      </c>
      <c r="I362" s="14">
        <f t="shared" si="43"/>
        <v>9.6429646244568637E-2</v>
      </c>
      <c r="J362" s="14">
        <f t="shared" si="40"/>
        <v>0</v>
      </c>
      <c r="K362" s="14">
        <f t="shared" si="41"/>
        <v>0</v>
      </c>
      <c r="L362" s="14">
        <f t="shared" si="42"/>
        <v>0.14365284399414063</v>
      </c>
    </row>
    <row r="363" spans="1:12" x14ac:dyDescent="0.25">
      <c r="A363" s="1">
        <v>41533.4375</v>
      </c>
      <c r="B363">
        <v>0</v>
      </c>
      <c r="C363">
        <v>0</v>
      </c>
      <c r="D363">
        <v>0</v>
      </c>
      <c r="G363" s="14">
        <f t="shared" si="38"/>
        <v>9.6429646244568637E-2</v>
      </c>
      <c r="H363" s="14">
        <f t="shared" si="39"/>
        <v>0</v>
      </c>
      <c r="I363" s="14">
        <f t="shared" si="43"/>
        <v>9.6429646244568637E-2</v>
      </c>
      <c r="J363" s="14">
        <f t="shared" si="40"/>
        <v>0</v>
      </c>
      <c r="K363" s="14">
        <f t="shared" si="41"/>
        <v>0</v>
      </c>
      <c r="L363" s="14">
        <f t="shared" si="42"/>
        <v>0.14365284399414063</v>
      </c>
    </row>
    <row r="364" spans="1:12" x14ac:dyDescent="0.25">
      <c r="A364" s="1">
        <v>41533.458333333336</v>
      </c>
      <c r="B364">
        <v>0</v>
      </c>
      <c r="C364">
        <v>0</v>
      </c>
      <c r="D364">
        <v>0</v>
      </c>
      <c r="G364" s="14">
        <f t="shared" si="38"/>
        <v>9.6429646244568637E-2</v>
      </c>
      <c r="H364" s="14">
        <f t="shared" si="39"/>
        <v>0</v>
      </c>
      <c r="I364" s="14">
        <f t="shared" si="43"/>
        <v>9.6429646244568637E-2</v>
      </c>
      <c r="J364" s="14">
        <f t="shared" si="40"/>
        <v>0</v>
      </c>
      <c r="K364" s="14">
        <f t="shared" si="41"/>
        <v>0</v>
      </c>
      <c r="L364" s="14">
        <f t="shared" si="42"/>
        <v>0.14365284399414063</v>
      </c>
    </row>
    <row r="365" spans="1:12" x14ac:dyDescent="0.25">
      <c r="A365" s="1">
        <v>41533.479166666664</v>
      </c>
      <c r="B365">
        <v>0</v>
      </c>
      <c r="C365">
        <v>0.254</v>
      </c>
      <c r="D365">
        <v>0</v>
      </c>
      <c r="G365" s="14">
        <f t="shared" si="38"/>
        <v>9.6429646244568637E-2</v>
      </c>
      <c r="H365" s="14">
        <f t="shared" si="39"/>
        <v>0</v>
      </c>
      <c r="I365" s="14">
        <f t="shared" si="43"/>
        <v>9.6429646244568637E-2</v>
      </c>
      <c r="J365" s="14">
        <f t="shared" si="40"/>
        <v>0</v>
      </c>
      <c r="K365" s="14">
        <f t="shared" si="41"/>
        <v>0</v>
      </c>
      <c r="L365" s="14">
        <f t="shared" si="42"/>
        <v>0.14365284399414063</v>
      </c>
    </row>
    <row r="366" spans="1:12" x14ac:dyDescent="0.25">
      <c r="A366" s="1">
        <v>41533.5</v>
      </c>
      <c r="B366">
        <v>0</v>
      </c>
      <c r="C366">
        <v>0</v>
      </c>
      <c r="D366">
        <v>0</v>
      </c>
      <c r="G366" s="14">
        <f t="shared" si="38"/>
        <v>9.6429646244568637E-2</v>
      </c>
      <c r="H366" s="14">
        <f t="shared" si="39"/>
        <v>0</v>
      </c>
      <c r="I366" s="14">
        <f t="shared" si="43"/>
        <v>9.6429646244568637E-2</v>
      </c>
      <c r="J366" s="14">
        <f t="shared" si="40"/>
        <v>0</v>
      </c>
      <c r="K366" s="14">
        <f t="shared" si="41"/>
        <v>0</v>
      </c>
      <c r="L366" s="14">
        <f t="shared" si="42"/>
        <v>0.14365284399414063</v>
      </c>
    </row>
    <row r="367" spans="1:12" x14ac:dyDescent="0.25">
      <c r="A367" s="1">
        <v>41533.520833333336</v>
      </c>
      <c r="B367">
        <v>0</v>
      </c>
      <c r="C367">
        <v>0</v>
      </c>
      <c r="D367">
        <v>0</v>
      </c>
      <c r="G367" s="14">
        <f t="shared" si="38"/>
        <v>9.6429646244568637E-2</v>
      </c>
      <c r="H367" s="14">
        <f t="shared" si="39"/>
        <v>0</v>
      </c>
      <c r="I367" s="14">
        <f t="shared" si="43"/>
        <v>9.6429646244568637E-2</v>
      </c>
      <c r="J367" s="14">
        <f t="shared" si="40"/>
        <v>0</v>
      </c>
      <c r="K367" s="14">
        <f t="shared" si="41"/>
        <v>0</v>
      </c>
      <c r="L367" s="14">
        <f t="shared" si="42"/>
        <v>0.14365284399414063</v>
      </c>
    </row>
    <row r="368" spans="1:12" x14ac:dyDescent="0.25">
      <c r="A368" s="1">
        <v>41533.541666666664</v>
      </c>
      <c r="B368">
        <v>0</v>
      </c>
      <c r="C368">
        <v>0</v>
      </c>
      <c r="D368">
        <v>0</v>
      </c>
      <c r="G368" s="14">
        <f t="shared" si="38"/>
        <v>9.6429646244568637E-2</v>
      </c>
      <c r="H368" s="14">
        <f t="shared" si="39"/>
        <v>0</v>
      </c>
      <c r="I368" s="14">
        <f t="shared" si="43"/>
        <v>9.6429646244568637E-2</v>
      </c>
      <c r="J368" s="14">
        <f t="shared" si="40"/>
        <v>0</v>
      </c>
      <c r="K368" s="14">
        <f t="shared" si="41"/>
        <v>0</v>
      </c>
      <c r="L368" s="14">
        <f t="shared" si="42"/>
        <v>0.14365284399414063</v>
      </c>
    </row>
    <row r="369" spans="1:12" x14ac:dyDescent="0.25">
      <c r="A369" s="1">
        <v>41533.5625</v>
      </c>
      <c r="B369">
        <v>0</v>
      </c>
      <c r="C369">
        <v>0</v>
      </c>
      <c r="D369">
        <v>0</v>
      </c>
      <c r="G369" s="14">
        <f t="shared" si="38"/>
        <v>9.6429646244568637E-2</v>
      </c>
      <c r="H369" s="14">
        <f t="shared" si="39"/>
        <v>0</v>
      </c>
      <c r="I369" s="14">
        <f t="shared" si="43"/>
        <v>9.6429646244568637E-2</v>
      </c>
      <c r="J369" s="14">
        <f t="shared" si="40"/>
        <v>0</v>
      </c>
      <c r="K369" s="14">
        <f t="shared" si="41"/>
        <v>0</v>
      </c>
      <c r="L369" s="14">
        <f t="shared" si="42"/>
        <v>0.14365284399414063</v>
      </c>
    </row>
    <row r="370" spans="1:12" x14ac:dyDescent="0.25">
      <c r="A370" s="1">
        <v>41533.583333333336</v>
      </c>
      <c r="B370">
        <v>0</v>
      </c>
      <c r="C370">
        <v>0</v>
      </c>
      <c r="D370">
        <v>0</v>
      </c>
      <c r="G370" s="14">
        <f t="shared" si="38"/>
        <v>9.6429646244568637E-2</v>
      </c>
      <c r="H370" s="14">
        <f t="shared" si="39"/>
        <v>0</v>
      </c>
      <c r="I370" s="14">
        <f t="shared" si="43"/>
        <v>9.6429646244568637E-2</v>
      </c>
      <c r="J370" s="14">
        <f t="shared" si="40"/>
        <v>0</v>
      </c>
      <c r="K370" s="14">
        <f t="shared" si="41"/>
        <v>0</v>
      </c>
      <c r="L370" s="14">
        <f t="shared" si="42"/>
        <v>0.14365284399414063</v>
      </c>
    </row>
    <row r="371" spans="1:12" x14ac:dyDescent="0.25">
      <c r="A371" s="1">
        <v>41533.604166666664</v>
      </c>
      <c r="B371">
        <v>0</v>
      </c>
      <c r="C371">
        <v>0</v>
      </c>
      <c r="D371">
        <v>0</v>
      </c>
      <c r="G371" s="14">
        <f t="shared" si="38"/>
        <v>9.6429646244568637E-2</v>
      </c>
      <c r="H371" s="14">
        <f t="shared" si="39"/>
        <v>0</v>
      </c>
      <c r="I371" s="14">
        <f t="shared" si="43"/>
        <v>9.6429646244568637E-2</v>
      </c>
      <c r="J371" s="14">
        <f t="shared" si="40"/>
        <v>0</v>
      </c>
      <c r="K371" s="14">
        <f t="shared" si="41"/>
        <v>0</v>
      </c>
      <c r="L371" s="14">
        <f t="shared" si="42"/>
        <v>0.14365284399414063</v>
      </c>
    </row>
    <row r="372" spans="1:12" x14ac:dyDescent="0.25">
      <c r="A372" s="1">
        <v>41533.625</v>
      </c>
      <c r="B372">
        <v>0</v>
      </c>
      <c r="C372">
        <v>0</v>
      </c>
      <c r="D372">
        <v>0</v>
      </c>
      <c r="G372" s="14">
        <f t="shared" si="38"/>
        <v>9.6429646244568637E-2</v>
      </c>
      <c r="H372" s="14">
        <f t="shared" si="39"/>
        <v>0</v>
      </c>
      <c r="I372" s="14">
        <f t="shared" si="43"/>
        <v>9.6429646244568637E-2</v>
      </c>
      <c r="J372" s="14">
        <f t="shared" si="40"/>
        <v>0</v>
      </c>
      <c r="K372" s="14">
        <f t="shared" si="41"/>
        <v>0</v>
      </c>
      <c r="L372" s="14">
        <f t="shared" si="42"/>
        <v>0.14365284399414063</v>
      </c>
    </row>
    <row r="373" spans="1:12" x14ac:dyDescent="0.25">
      <c r="A373" s="1">
        <v>41533.645833333336</v>
      </c>
      <c r="B373">
        <v>0</v>
      </c>
      <c r="C373">
        <v>0</v>
      </c>
      <c r="D373">
        <v>0</v>
      </c>
      <c r="G373" s="14">
        <f t="shared" si="38"/>
        <v>9.6429646244568637E-2</v>
      </c>
      <c r="H373" s="14">
        <f t="shared" si="39"/>
        <v>0</v>
      </c>
      <c r="I373" s="14">
        <f t="shared" si="43"/>
        <v>9.6429646244568637E-2</v>
      </c>
      <c r="J373" s="14">
        <f t="shared" si="40"/>
        <v>0</v>
      </c>
      <c r="K373" s="14">
        <f t="shared" si="41"/>
        <v>0</v>
      </c>
      <c r="L373" s="14">
        <f t="shared" si="42"/>
        <v>0.14365284399414063</v>
      </c>
    </row>
    <row r="374" spans="1:12" x14ac:dyDescent="0.25">
      <c r="A374" s="1">
        <v>41533.666666666664</v>
      </c>
      <c r="B374">
        <v>0</v>
      </c>
      <c r="C374">
        <v>0</v>
      </c>
      <c r="D374">
        <v>0</v>
      </c>
      <c r="G374" s="14">
        <f t="shared" si="38"/>
        <v>9.6429646244568637E-2</v>
      </c>
      <c r="H374" s="14">
        <f t="shared" si="39"/>
        <v>0</v>
      </c>
      <c r="I374" s="14">
        <f t="shared" si="43"/>
        <v>9.6429646244568637E-2</v>
      </c>
      <c r="J374" s="14">
        <f t="shared" si="40"/>
        <v>0</v>
      </c>
      <c r="K374" s="14">
        <f t="shared" si="41"/>
        <v>0</v>
      </c>
      <c r="L374" s="14">
        <f t="shared" si="42"/>
        <v>0.14365284399414063</v>
      </c>
    </row>
    <row r="375" spans="1:12" x14ac:dyDescent="0.25">
      <c r="A375" s="1">
        <v>41533.6875</v>
      </c>
      <c r="B375">
        <v>0</v>
      </c>
      <c r="C375">
        <v>0</v>
      </c>
      <c r="D375">
        <v>0</v>
      </c>
      <c r="G375" s="14">
        <f t="shared" si="38"/>
        <v>9.6429646244568637E-2</v>
      </c>
      <c r="H375" s="14">
        <f t="shared" si="39"/>
        <v>0</v>
      </c>
      <c r="I375" s="14">
        <f t="shared" si="43"/>
        <v>9.6429646244568637E-2</v>
      </c>
      <c r="J375" s="14">
        <f t="shared" si="40"/>
        <v>0</v>
      </c>
      <c r="K375" s="14">
        <f t="shared" si="41"/>
        <v>0</v>
      </c>
      <c r="L375" s="14">
        <f t="shared" si="42"/>
        <v>0.14365284399414063</v>
      </c>
    </row>
    <row r="376" spans="1:12" x14ac:dyDescent="0.25">
      <c r="A376" s="1">
        <v>41533.708333333336</v>
      </c>
      <c r="B376">
        <v>0</v>
      </c>
      <c r="C376">
        <v>0</v>
      </c>
      <c r="D376">
        <v>0</v>
      </c>
      <c r="G376" s="14">
        <f t="shared" si="38"/>
        <v>9.6429646244568637E-2</v>
      </c>
      <c r="H376" s="14">
        <f t="shared" si="39"/>
        <v>0</v>
      </c>
      <c r="I376" s="14">
        <f t="shared" si="43"/>
        <v>9.6429646244568637E-2</v>
      </c>
      <c r="J376" s="14">
        <f t="shared" si="40"/>
        <v>0</v>
      </c>
      <c r="K376" s="14">
        <f t="shared" si="41"/>
        <v>0</v>
      </c>
      <c r="L376" s="14">
        <f t="shared" si="42"/>
        <v>0.14365284399414063</v>
      </c>
    </row>
    <row r="377" spans="1:12" x14ac:dyDescent="0.25">
      <c r="A377" s="1">
        <v>41533.729166666664</v>
      </c>
      <c r="B377">
        <v>0</v>
      </c>
      <c r="C377">
        <v>0</v>
      </c>
      <c r="D377">
        <v>0</v>
      </c>
      <c r="G377" s="14">
        <f t="shared" si="38"/>
        <v>9.6429646244568637E-2</v>
      </c>
      <c r="H377" s="14">
        <f t="shared" si="39"/>
        <v>0</v>
      </c>
      <c r="I377" s="14">
        <f t="shared" si="43"/>
        <v>9.6429646244568637E-2</v>
      </c>
      <c r="J377" s="14">
        <f t="shared" si="40"/>
        <v>0</v>
      </c>
      <c r="K377" s="14">
        <f t="shared" si="41"/>
        <v>0</v>
      </c>
      <c r="L377" s="14">
        <f t="shared" si="42"/>
        <v>0.14365284399414063</v>
      </c>
    </row>
    <row r="378" spans="1:12" x14ac:dyDescent="0.25">
      <c r="A378" s="1">
        <v>41533.75</v>
      </c>
      <c r="B378">
        <v>0</v>
      </c>
      <c r="C378">
        <v>0</v>
      </c>
      <c r="D378">
        <v>0</v>
      </c>
      <c r="G378" s="14">
        <f t="shared" si="38"/>
        <v>9.6429646244568637E-2</v>
      </c>
      <c r="H378" s="14">
        <f t="shared" si="39"/>
        <v>0</v>
      </c>
      <c r="I378" s="14">
        <f t="shared" si="43"/>
        <v>9.6429646244568637E-2</v>
      </c>
      <c r="J378" s="14">
        <f t="shared" si="40"/>
        <v>0</v>
      </c>
      <c r="K378" s="14">
        <f t="shared" si="41"/>
        <v>0</v>
      </c>
      <c r="L378" s="14">
        <f t="shared" si="42"/>
        <v>0.14365284399414063</v>
      </c>
    </row>
    <row r="379" spans="1:12" x14ac:dyDescent="0.25">
      <c r="A379" s="1">
        <v>41533.770833333336</v>
      </c>
      <c r="B379">
        <v>0</v>
      </c>
      <c r="C379">
        <v>0</v>
      </c>
      <c r="D379">
        <v>0</v>
      </c>
      <c r="G379" s="14">
        <f t="shared" si="38"/>
        <v>9.6429646244568637E-2</v>
      </c>
      <c r="H379" s="14">
        <f t="shared" si="39"/>
        <v>0</v>
      </c>
      <c r="I379" s="14">
        <f t="shared" si="43"/>
        <v>9.6429646244568637E-2</v>
      </c>
      <c r="J379" s="14">
        <f t="shared" si="40"/>
        <v>0</v>
      </c>
      <c r="K379" s="14">
        <f t="shared" si="41"/>
        <v>0</v>
      </c>
      <c r="L379" s="14">
        <f t="shared" si="42"/>
        <v>0.14365284399414063</v>
      </c>
    </row>
    <row r="380" spans="1:12" x14ac:dyDescent="0.25">
      <c r="A380" s="1">
        <v>41533.791666666664</v>
      </c>
      <c r="B380">
        <v>0</v>
      </c>
      <c r="C380">
        <v>0</v>
      </c>
      <c r="D380">
        <v>0</v>
      </c>
      <c r="G380" s="14">
        <f t="shared" si="38"/>
        <v>9.6429646244568637E-2</v>
      </c>
      <c r="H380" s="14">
        <f t="shared" si="39"/>
        <v>0</v>
      </c>
      <c r="I380" s="14">
        <f t="shared" si="43"/>
        <v>9.6429646244568637E-2</v>
      </c>
      <c r="J380" s="14">
        <f t="shared" si="40"/>
        <v>0</v>
      </c>
      <c r="K380" s="14">
        <f t="shared" si="41"/>
        <v>0</v>
      </c>
      <c r="L380" s="14">
        <f t="shared" si="42"/>
        <v>0.14365284399414063</v>
      </c>
    </row>
    <row r="381" spans="1:12" x14ac:dyDescent="0.25">
      <c r="A381" s="1">
        <v>41533.8125</v>
      </c>
      <c r="B381">
        <v>0</v>
      </c>
      <c r="C381">
        <v>0</v>
      </c>
      <c r="D381">
        <v>0</v>
      </c>
      <c r="G381" s="14">
        <f t="shared" si="38"/>
        <v>9.6429646244568637E-2</v>
      </c>
      <c r="H381" s="14">
        <f t="shared" si="39"/>
        <v>0</v>
      </c>
      <c r="I381" s="14">
        <f t="shared" si="43"/>
        <v>9.6429646244568637E-2</v>
      </c>
      <c r="J381" s="14">
        <f t="shared" si="40"/>
        <v>0</v>
      </c>
      <c r="K381" s="14">
        <f t="shared" si="41"/>
        <v>0</v>
      </c>
      <c r="L381" s="14">
        <f t="shared" si="42"/>
        <v>0.14365284399414063</v>
      </c>
    </row>
    <row r="382" spans="1:12" x14ac:dyDescent="0.25">
      <c r="A382" s="1">
        <v>41533.833333333336</v>
      </c>
      <c r="B382">
        <v>0</v>
      </c>
      <c r="C382">
        <v>0</v>
      </c>
      <c r="D382">
        <v>0</v>
      </c>
      <c r="G382" s="14">
        <f t="shared" si="38"/>
        <v>9.6429646244568637E-2</v>
      </c>
      <c r="H382" s="14">
        <f t="shared" si="39"/>
        <v>0</v>
      </c>
      <c r="I382" s="14">
        <f t="shared" si="43"/>
        <v>9.6429646244568637E-2</v>
      </c>
      <c r="J382" s="14">
        <f t="shared" si="40"/>
        <v>0</v>
      </c>
      <c r="K382" s="14">
        <f t="shared" si="41"/>
        <v>0</v>
      </c>
      <c r="L382" s="14">
        <f t="shared" si="42"/>
        <v>0.14365284399414063</v>
      </c>
    </row>
    <row r="383" spans="1:12" x14ac:dyDescent="0.25">
      <c r="A383" s="1">
        <v>41533.854166666664</v>
      </c>
      <c r="B383">
        <v>0</v>
      </c>
      <c r="C383">
        <v>0</v>
      </c>
      <c r="D383">
        <v>0</v>
      </c>
      <c r="G383" s="14">
        <f t="shared" si="38"/>
        <v>9.6429646244568637E-2</v>
      </c>
      <c r="H383" s="14">
        <f t="shared" si="39"/>
        <v>0</v>
      </c>
      <c r="I383" s="14">
        <f t="shared" si="43"/>
        <v>9.6429646244568637E-2</v>
      </c>
      <c r="J383" s="14">
        <f t="shared" si="40"/>
        <v>0</v>
      </c>
      <c r="K383" s="14">
        <f t="shared" si="41"/>
        <v>0</v>
      </c>
      <c r="L383" s="14">
        <f t="shared" si="42"/>
        <v>0.14365284399414063</v>
      </c>
    </row>
    <row r="384" spans="1:12" x14ac:dyDescent="0.25">
      <c r="A384" s="1">
        <v>41533.875</v>
      </c>
      <c r="B384">
        <v>0</v>
      </c>
      <c r="C384">
        <v>0</v>
      </c>
      <c r="D384">
        <v>0</v>
      </c>
      <c r="G384" s="14">
        <f t="shared" si="38"/>
        <v>9.6429646244568637E-2</v>
      </c>
      <c r="H384" s="14">
        <f t="shared" si="39"/>
        <v>0</v>
      </c>
      <c r="I384" s="14">
        <f t="shared" si="43"/>
        <v>9.6429646244568637E-2</v>
      </c>
      <c r="J384" s="14">
        <f t="shared" si="40"/>
        <v>0</v>
      </c>
      <c r="K384" s="14">
        <f t="shared" si="41"/>
        <v>0</v>
      </c>
      <c r="L384" s="14">
        <f t="shared" si="42"/>
        <v>0.14365284399414063</v>
      </c>
    </row>
    <row r="385" spans="1:12" x14ac:dyDescent="0.25">
      <c r="A385" s="1">
        <v>41533.895833333336</v>
      </c>
      <c r="B385">
        <v>0</v>
      </c>
      <c r="C385">
        <v>0</v>
      </c>
      <c r="D385">
        <v>0</v>
      </c>
      <c r="G385" s="14">
        <f t="shared" si="38"/>
        <v>9.6429646244568637E-2</v>
      </c>
      <c r="H385" s="14">
        <f t="shared" si="39"/>
        <v>0</v>
      </c>
      <c r="I385" s="14">
        <f t="shared" si="43"/>
        <v>9.6429646244568637E-2</v>
      </c>
      <c r="J385" s="14">
        <f t="shared" si="40"/>
        <v>0</v>
      </c>
      <c r="K385" s="14">
        <f t="shared" si="41"/>
        <v>0</v>
      </c>
      <c r="L385" s="14">
        <f t="shared" si="42"/>
        <v>0.14365284399414063</v>
      </c>
    </row>
    <row r="386" spans="1:12" x14ac:dyDescent="0.25">
      <c r="A386" s="1">
        <v>41533.916666666664</v>
      </c>
      <c r="B386">
        <v>0</v>
      </c>
      <c r="C386">
        <v>0</v>
      </c>
      <c r="D386">
        <v>0</v>
      </c>
      <c r="G386" s="14">
        <f t="shared" si="38"/>
        <v>9.6429646244568637E-2</v>
      </c>
      <c r="H386" s="14">
        <f t="shared" si="39"/>
        <v>0</v>
      </c>
      <c r="I386" s="14">
        <f t="shared" si="43"/>
        <v>9.6429646244568637E-2</v>
      </c>
      <c r="J386" s="14">
        <f t="shared" si="40"/>
        <v>0</v>
      </c>
      <c r="K386" s="14">
        <f t="shared" si="41"/>
        <v>0</v>
      </c>
      <c r="L386" s="14">
        <f t="shared" si="42"/>
        <v>0.14365284399414063</v>
      </c>
    </row>
    <row r="387" spans="1:12" x14ac:dyDescent="0.25">
      <c r="A387" s="1">
        <v>41533.9375</v>
      </c>
      <c r="B387">
        <v>0</v>
      </c>
      <c r="C387">
        <v>0</v>
      </c>
      <c r="D387">
        <v>0</v>
      </c>
      <c r="G387" s="14">
        <f t="shared" si="38"/>
        <v>9.6429646244568637E-2</v>
      </c>
      <c r="H387" s="14">
        <f t="shared" si="39"/>
        <v>0</v>
      </c>
      <c r="I387" s="14">
        <f t="shared" si="43"/>
        <v>9.6429646244568637E-2</v>
      </c>
      <c r="J387" s="14">
        <f t="shared" si="40"/>
        <v>0</v>
      </c>
      <c r="K387" s="14">
        <f t="shared" si="41"/>
        <v>0</v>
      </c>
      <c r="L387" s="14">
        <f t="shared" si="42"/>
        <v>0.14365284399414063</v>
      </c>
    </row>
    <row r="388" spans="1:12" x14ac:dyDescent="0.25">
      <c r="A388" s="1">
        <v>41533.958333333336</v>
      </c>
      <c r="B388">
        <v>0</v>
      </c>
      <c r="C388">
        <v>0</v>
      </c>
      <c r="D388">
        <v>0</v>
      </c>
      <c r="G388" s="14">
        <f t="shared" si="38"/>
        <v>9.6429646244568637E-2</v>
      </c>
      <c r="H388" s="14">
        <f t="shared" si="39"/>
        <v>0</v>
      </c>
      <c r="I388" s="14">
        <f t="shared" si="43"/>
        <v>9.6429646244568637E-2</v>
      </c>
      <c r="J388" s="14">
        <f t="shared" si="40"/>
        <v>0</v>
      </c>
      <c r="K388" s="14">
        <f t="shared" si="41"/>
        <v>0</v>
      </c>
      <c r="L388" s="14">
        <f t="shared" si="42"/>
        <v>0.14365284399414063</v>
      </c>
    </row>
    <row r="389" spans="1:12" x14ac:dyDescent="0.25">
      <c r="A389" s="1">
        <v>41533.979166666664</v>
      </c>
      <c r="B389">
        <v>0</v>
      </c>
      <c r="C389">
        <v>0.254</v>
      </c>
      <c r="D389">
        <v>0</v>
      </c>
      <c r="G389" s="14">
        <f t="shared" si="38"/>
        <v>9.6429646244568637E-2</v>
      </c>
      <c r="H389" s="14">
        <f t="shared" si="39"/>
        <v>0</v>
      </c>
      <c r="I389" s="14">
        <f t="shared" si="43"/>
        <v>9.6429646244568637E-2</v>
      </c>
      <c r="J389" s="14">
        <f t="shared" si="40"/>
        <v>0</v>
      </c>
      <c r="K389" s="14">
        <f t="shared" si="41"/>
        <v>0</v>
      </c>
      <c r="L389" s="14">
        <f t="shared" si="42"/>
        <v>0.14365284399414063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69"/>
  <sheetViews>
    <sheetView topLeftCell="L1" zoomScale="90" zoomScaleNormal="90" workbookViewId="0">
      <selection activeCell="P4" sqref="P4"/>
    </sheetView>
  </sheetViews>
  <sheetFormatPr defaultRowHeight="15" x14ac:dyDescent="0.25"/>
  <cols>
    <col min="1" max="1" width="15.85546875" bestFit="1" customWidth="1"/>
    <col min="2" max="2" width="15" bestFit="1" customWidth="1"/>
    <col min="3" max="3" width="19.5703125" bestFit="1" customWidth="1"/>
    <col min="4" max="4" width="15.7109375" bestFit="1" customWidth="1"/>
    <col min="5" max="5" width="15" bestFit="1" customWidth="1"/>
    <col min="6" max="6" width="19.5703125" bestFit="1" customWidth="1"/>
    <col min="7" max="7" width="17" style="11" bestFit="1" customWidth="1"/>
    <col min="8" max="8" width="17.5703125" style="11" bestFit="1" customWidth="1"/>
    <col min="9" max="12" width="17.5703125" style="11" customWidth="1"/>
    <col min="14" max="17" width="9.140625" style="11"/>
    <col min="18" max="18" width="20.140625" bestFit="1" customWidth="1"/>
    <col min="19" max="19" width="17.140625" bestFit="1" customWidth="1"/>
    <col min="20" max="20" width="17.7109375" bestFit="1" customWidth="1"/>
    <col min="21" max="21" width="15.7109375" bestFit="1" customWidth="1"/>
    <col min="23" max="23" width="22" bestFit="1" customWidth="1"/>
    <col min="24" max="24" width="29.5703125" bestFit="1" customWidth="1"/>
    <col min="25" max="25" width="6.28515625" bestFit="1" customWidth="1"/>
  </cols>
  <sheetData>
    <row r="1" spans="1:26" x14ac:dyDescent="0.25">
      <c r="B1" t="s">
        <v>25</v>
      </c>
      <c r="C1" t="s">
        <v>24</v>
      </c>
      <c r="D1" t="s">
        <v>8</v>
      </c>
    </row>
    <row r="2" spans="1:26" x14ac:dyDescent="0.25">
      <c r="B2" t="s">
        <v>23</v>
      </c>
      <c r="C2" t="s">
        <v>19</v>
      </c>
      <c r="D2" t="s">
        <v>20</v>
      </c>
      <c r="E2" t="s">
        <v>26</v>
      </c>
      <c r="F2" t="s">
        <v>24</v>
      </c>
      <c r="R2" s="7"/>
      <c r="S2" s="9" t="s">
        <v>15</v>
      </c>
      <c r="T2" s="9" t="s">
        <v>16</v>
      </c>
      <c r="U2" s="9" t="s">
        <v>18</v>
      </c>
      <c r="W2" s="12" t="s">
        <v>30</v>
      </c>
      <c r="X2" s="12" t="s">
        <v>31</v>
      </c>
      <c r="Y2" s="12" t="s">
        <v>38</v>
      </c>
    </row>
    <row r="3" spans="1:26" ht="18" x14ac:dyDescent="0.35">
      <c r="A3" t="s">
        <v>22</v>
      </c>
      <c r="B3" t="s">
        <v>21</v>
      </c>
      <c r="C3" t="s">
        <v>2</v>
      </c>
      <c r="D3" t="s">
        <v>3</v>
      </c>
      <c r="E3" t="s">
        <v>27</v>
      </c>
      <c r="F3" t="s">
        <v>27</v>
      </c>
      <c r="G3" s="11" t="s">
        <v>34</v>
      </c>
      <c r="H3" s="11" t="s">
        <v>16</v>
      </c>
      <c r="I3" s="11" t="s">
        <v>33</v>
      </c>
      <c r="J3" s="11" t="s">
        <v>35</v>
      </c>
      <c r="K3" s="11" t="s">
        <v>36</v>
      </c>
      <c r="L3" s="11" t="s">
        <v>37</v>
      </c>
      <c r="M3" t="s">
        <v>39</v>
      </c>
      <c r="N3" s="11" t="s">
        <v>36</v>
      </c>
      <c r="O3" s="11" t="s">
        <v>37</v>
      </c>
      <c r="P3" s="11" t="s">
        <v>38</v>
      </c>
      <c r="R3" s="3" t="s">
        <v>14</v>
      </c>
      <c r="S3" s="4">
        <f>SUM(D7:D390)</f>
        <v>153.41599899999997</v>
      </c>
      <c r="T3" s="10" t="s">
        <v>17</v>
      </c>
      <c r="U3" s="10" t="s">
        <v>17</v>
      </c>
      <c r="W3" s="13">
        <v>7.1566573924913834</v>
      </c>
      <c r="X3" s="13">
        <v>0.10374782618955691</v>
      </c>
      <c r="Y3" s="13">
        <f>1-SUM(K6:K389)/SUM(L6:L389)</f>
        <v>8.2777466372422892E-2</v>
      </c>
      <c r="Z3">
        <f>X3*24</f>
        <v>2.4899478285493659</v>
      </c>
    </row>
    <row r="4" spans="1:26" x14ac:dyDescent="0.25">
      <c r="A4" t="s">
        <v>1</v>
      </c>
      <c r="B4" t="s">
        <v>6</v>
      </c>
      <c r="C4" t="s">
        <v>6</v>
      </c>
      <c r="D4" t="s">
        <v>6</v>
      </c>
      <c r="E4" t="s">
        <v>6</v>
      </c>
      <c r="F4" t="s">
        <v>6</v>
      </c>
      <c r="G4" s="11" t="s">
        <v>32</v>
      </c>
      <c r="H4" s="11" t="s">
        <v>32</v>
      </c>
      <c r="I4" s="11" t="s">
        <v>32</v>
      </c>
      <c r="J4" s="11" t="s">
        <v>32</v>
      </c>
      <c r="M4" t="s">
        <v>35</v>
      </c>
      <c r="P4" s="11">
        <f>1-SUM(N6:N390)/SUM(O6:O390)</f>
        <v>0.55144680826095427</v>
      </c>
      <c r="R4" s="3" t="s">
        <v>28</v>
      </c>
      <c r="S4" s="4">
        <f>SUM(B7:B390)</f>
        <v>90.17000000000003</v>
      </c>
      <c r="T4" s="4">
        <f>SUM(E7:E390)</f>
        <v>63.245998999999998</v>
      </c>
      <c r="U4" s="6">
        <f>T4/S3</f>
        <v>0.41225165179806317</v>
      </c>
    </row>
    <row r="5" spans="1:26" x14ac:dyDescent="0.25">
      <c r="A5" t="s">
        <v>5</v>
      </c>
      <c r="B5" t="s">
        <v>7</v>
      </c>
      <c r="C5" t="s">
        <v>7</v>
      </c>
      <c r="D5" t="s">
        <v>7</v>
      </c>
      <c r="R5" s="3" t="s">
        <v>29</v>
      </c>
      <c r="S5" s="4">
        <f>SUM(C7:C390)</f>
        <v>83.058000000000035</v>
      </c>
      <c r="T5" s="4">
        <f>SUM(F7:F390)</f>
        <v>70.357999000000021</v>
      </c>
      <c r="U5" s="6">
        <f>T5/$S$3</f>
        <v>0.45860926799427243</v>
      </c>
    </row>
    <row r="6" spans="1:26" x14ac:dyDescent="0.25">
      <c r="G6" s="11">
        <f>IF(I5+D6&gt;$W$3,$W$3,I5+D6)</f>
        <v>0</v>
      </c>
      <c r="H6" s="11">
        <f>G6-I5</f>
        <v>0</v>
      </c>
      <c r="I6" s="11">
        <f>IF(G6-$X$3/2&lt;0,G6-0,G6-$X$3/2)</f>
        <v>0</v>
      </c>
      <c r="J6" s="11">
        <f>IF(D6-H6&lt;0,0,D6-H6)</f>
        <v>0</v>
      </c>
      <c r="K6" s="11">
        <f>(J6-B6)^2</f>
        <v>0</v>
      </c>
      <c r="L6" s="13">
        <f>(B6-AVERAGE($B$6:$B$389))^2</f>
        <v>5.5427666014493282E-2</v>
      </c>
      <c r="M6">
        <v>0</v>
      </c>
      <c r="N6" s="11">
        <f>(J6-M6)^2</f>
        <v>0</v>
      </c>
      <c r="O6" s="11">
        <f>(M6-AVERAGE($M$6:$M$389))^2</f>
        <v>0.12870156249999981</v>
      </c>
    </row>
    <row r="7" spans="1:26" x14ac:dyDescent="0.25">
      <c r="A7" s="1">
        <v>41526</v>
      </c>
      <c r="B7">
        <v>0</v>
      </c>
      <c r="C7">
        <v>0</v>
      </c>
      <c r="D7">
        <v>0</v>
      </c>
      <c r="E7">
        <f>$D7-B7</f>
        <v>0</v>
      </c>
      <c r="F7">
        <f>$D7-C7</f>
        <v>0</v>
      </c>
      <c r="G7" s="11">
        <f t="shared" ref="G7:G70" si="0">IF(I6+D7&gt;$W$3,$W$3,I6+D7)</f>
        <v>0</v>
      </c>
      <c r="H7" s="11">
        <f t="shared" ref="H7:H70" si="1">G7-I6</f>
        <v>0</v>
      </c>
      <c r="I7" s="11">
        <f>IF(G7-$X$3/2&lt;0,G7-0,G7-$X$3/2)</f>
        <v>0</v>
      </c>
      <c r="J7" s="11">
        <f>IF(D7-H7&lt;0,0,D7-H7)</f>
        <v>0</v>
      </c>
      <c r="K7" s="11">
        <f t="shared" ref="K7:K70" si="2">(J7-B7)^2</f>
        <v>0</v>
      </c>
      <c r="L7" s="13">
        <f t="shared" ref="L7:L70" si="3">(B7-AVERAGE($B$6:$B$389))^2</f>
        <v>5.5427666014493282E-2</v>
      </c>
      <c r="M7">
        <v>0</v>
      </c>
      <c r="N7" s="11">
        <f t="shared" ref="N7:N70" si="4">(J7-M7)^2</f>
        <v>0</v>
      </c>
      <c r="O7" s="11">
        <f t="shared" ref="O7:O70" si="5">(M7-AVERAGE($M$6:$M$389))^2</f>
        <v>0.12870156249999981</v>
      </c>
    </row>
    <row r="8" spans="1:26" x14ac:dyDescent="0.25">
      <c r="A8" s="1">
        <v>41526.020833333336</v>
      </c>
      <c r="B8">
        <v>0</v>
      </c>
      <c r="C8">
        <v>0</v>
      </c>
      <c r="D8">
        <v>0</v>
      </c>
      <c r="E8">
        <f>$D8-B8</f>
        <v>0</v>
      </c>
      <c r="F8">
        <f>$D8-C8</f>
        <v>0</v>
      </c>
      <c r="G8" s="11">
        <f t="shared" si="0"/>
        <v>0</v>
      </c>
      <c r="H8" s="11">
        <f t="shared" si="1"/>
        <v>0</v>
      </c>
      <c r="I8" s="11">
        <f t="shared" ref="I8:I70" si="6">IF(G8-$X$3/2&lt;0,G8-0,G8-$X$3/2)</f>
        <v>0</v>
      </c>
      <c r="J8" s="11">
        <f t="shared" ref="J8:J70" si="7">IF(D8-H8&lt;0,0,D8-H8)</f>
        <v>0</v>
      </c>
      <c r="K8" s="11">
        <f t="shared" si="2"/>
        <v>0</v>
      </c>
      <c r="L8" s="13">
        <f t="shared" si="3"/>
        <v>5.5427666014493282E-2</v>
      </c>
      <c r="M8">
        <v>0</v>
      </c>
      <c r="N8" s="11">
        <f t="shared" si="4"/>
        <v>0</v>
      </c>
      <c r="O8" s="11">
        <f t="shared" si="5"/>
        <v>0.12870156249999981</v>
      </c>
    </row>
    <row r="9" spans="1:26" x14ac:dyDescent="0.25">
      <c r="A9" s="1">
        <v>41526.041666666664</v>
      </c>
      <c r="B9">
        <v>0</v>
      </c>
      <c r="C9">
        <v>0</v>
      </c>
      <c r="D9">
        <v>0</v>
      </c>
      <c r="E9">
        <f t="shared" ref="E9:E72" si="8">$D9-B9</f>
        <v>0</v>
      </c>
      <c r="F9">
        <f t="shared" ref="F9:F72" si="9">$D9-C9</f>
        <v>0</v>
      </c>
      <c r="G9" s="11">
        <f t="shared" si="0"/>
        <v>0</v>
      </c>
      <c r="H9" s="11">
        <f t="shared" si="1"/>
        <v>0</v>
      </c>
      <c r="I9" s="11">
        <f t="shared" si="6"/>
        <v>0</v>
      </c>
      <c r="J9" s="11">
        <f t="shared" si="7"/>
        <v>0</v>
      </c>
      <c r="K9" s="11">
        <f t="shared" si="2"/>
        <v>0</v>
      </c>
      <c r="L9" s="13">
        <f t="shared" si="3"/>
        <v>5.5427666014493282E-2</v>
      </c>
      <c r="M9">
        <v>0</v>
      </c>
      <c r="N9" s="11">
        <f t="shared" si="4"/>
        <v>0</v>
      </c>
      <c r="O9" s="11">
        <f t="shared" si="5"/>
        <v>0.12870156249999981</v>
      </c>
    </row>
    <row r="10" spans="1:26" x14ac:dyDescent="0.25">
      <c r="A10" s="1">
        <v>41526.0625</v>
      </c>
      <c r="B10">
        <v>0</v>
      </c>
      <c r="C10">
        <v>0</v>
      </c>
      <c r="D10">
        <v>0</v>
      </c>
      <c r="E10">
        <f t="shared" si="8"/>
        <v>0</v>
      </c>
      <c r="F10">
        <f t="shared" si="9"/>
        <v>0</v>
      </c>
      <c r="G10" s="11">
        <f t="shared" si="0"/>
        <v>0</v>
      </c>
      <c r="H10" s="11">
        <f t="shared" si="1"/>
        <v>0</v>
      </c>
      <c r="I10" s="11">
        <f t="shared" si="6"/>
        <v>0</v>
      </c>
      <c r="J10" s="11">
        <f t="shared" si="7"/>
        <v>0</v>
      </c>
      <c r="K10" s="11">
        <f t="shared" si="2"/>
        <v>0</v>
      </c>
      <c r="L10" s="13">
        <f t="shared" si="3"/>
        <v>5.5427666014493282E-2</v>
      </c>
      <c r="M10">
        <v>0</v>
      </c>
      <c r="N10" s="11">
        <f t="shared" si="4"/>
        <v>0</v>
      </c>
      <c r="O10" s="11">
        <f t="shared" si="5"/>
        <v>0.12870156249999981</v>
      </c>
    </row>
    <row r="11" spans="1:26" x14ac:dyDescent="0.25">
      <c r="A11" s="1">
        <v>41526.083333333336</v>
      </c>
      <c r="B11">
        <v>0</v>
      </c>
      <c r="C11">
        <v>0</v>
      </c>
      <c r="D11">
        <v>0</v>
      </c>
      <c r="E11">
        <f t="shared" si="8"/>
        <v>0</v>
      </c>
      <c r="F11">
        <f t="shared" si="9"/>
        <v>0</v>
      </c>
      <c r="G11" s="11">
        <f t="shared" si="0"/>
        <v>0</v>
      </c>
      <c r="H11" s="11">
        <f t="shared" si="1"/>
        <v>0</v>
      </c>
      <c r="I11" s="11">
        <f t="shared" si="6"/>
        <v>0</v>
      </c>
      <c r="J11" s="11">
        <f>IF(D11-H11&lt;0,0,D11-H11)</f>
        <v>0</v>
      </c>
      <c r="K11" s="11">
        <f t="shared" si="2"/>
        <v>0</v>
      </c>
      <c r="L11" s="13">
        <f t="shared" si="3"/>
        <v>5.5427666014493282E-2</v>
      </c>
      <c r="M11">
        <v>0</v>
      </c>
      <c r="N11" s="11">
        <f t="shared" si="4"/>
        <v>0</v>
      </c>
      <c r="O11" s="11">
        <f t="shared" si="5"/>
        <v>0.12870156249999981</v>
      </c>
    </row>
    <row r="12" spans="1:26" x14ac:dyDescent="0.25">
      <c r="A12" s="1">
        <v>41526.104166666664</v>
      </c>
      <c r="B12">
        <v>0</v>
      </c>
      <c r="C12">
        <v>0</v>
      </c>
      <c r="D12">
        <v>0</v>
      </c>
      <c r="E12">
        <f t="shared" si="8"/>
        <v>0</v>
      </c>
      <c r="F12">
        <f t="shared" si="9"/>
        <v>0</v>
      </c>
      <c r="G12" s="11">
        <f t="shared" si="0"/>
        <v>0</v>
      </c>
      <c r="H12" s="11">
        <f t="shared" si="1"/>
        <v>0</v>
      </c>
      <c r="I12" s="11">
        <f t="shared" si="6"/>
        <v>0</v>
      </c>
      <c r="J12" s="11">
        <f t="shared" si="7"/>
        <v>0</v>
      </c>
      <c r="K12" s="11">
        <f t="shared" si="2"/>
        <v>0</v>
      </c>
      <c r="L12" s="13">
        <f t="shared" si="3"/>
        <v>5.5427666014493282E-2</v>
      </c>
      <c r="M12">
        <v>0</v>
      </c>
      <c r="N12" s="11">
        <f t="shared" si="4"/>
        <v>0</v>
      </c>
      <c r="O12" s="11">
        <f t="shared" si="5"/>
        <v>0.12870156249999981</v>
      </c>
    </row>
    <row r="13" spans="1:26" x14ac:dyDescent="0.25">
      <c r="A13" s="1">
        <v>41526.125</v>
      </c>
      <c r="B13">
        <v>0</v>
      </c>
      <c r="C13">
        <v>0</v>
      </c>
      <c r="D13">
        <v>0</v>
      </c>
      <c r="E13">
        <f t="shared" si="8"/>
        <v>0</v>
      </c>
      <c r="F13">
        <f t="shared" si="9"/>
        <v>0</v>
      </c>
      <c r="G13" s="11">
        <f t="shared" si="0"/>
        <v>0</v>
      </c>
      <c r="H13" s="11">
        <f t="shared" si="1"/>
        <v>0</v>
      </c>
      <c r="I13" s="11">
        <f t="shared" si="6"/>
        <v>0</v>
      </c>
      <c r="J13" s="11">
        <f t="shared" si="7"/>
        <v>0</v>
      </c>
      <c r="K13" s="11">
        <f t="shared" si="2"/>
        <v>0</v>
      </c>
      <c r="L13" s="13">
        <f t="shared" si="3"/>
        <v>5.5427666014493282E-2</v>
      </c>
      <c r="M13">
        <v>0</v>
      </c>
      <c r="N13" s="11">
        <f t="shared" si="4"/>
        <v>0</v>
      </c>
      <c r="O13" s="11">
        <f t="shared" si="5"/>
        <v>0.12870156249999981</v>
      </c>
    </row>
    <row r="14" spans="1:26" x14ac:dyDescent="0.25">
      <c r="A14" s="1">
        <v>41526.145833333336</v>
      </c>
      <c r="B14">
        <v>0</v>
      </c>
      <c r="C14">
        <v>0</v>
      </c>
      <c r="D14">
        <v>0</v>
      </c>
      <c r="E14">
        <f t="shared" si="8"/>
        <v>0</v>
      </c>
      <c r="F14">
        <f t="shared" si="9"/>
        <v>0</v>
      </c>
      <c r="G14" s="11">
        <f t="shared" si="0"/>
        <v>0</v>
      </c>
      <c r="H14" s="11">
        <f t="shared" si="1"/>
        <v>0</v>
      </c>
      <c r="I14" s="11">
        <f t="shared" si="6"/>
        <v>0</v>
      </c>
      <c r="J14" s="11">
        <f t="shared" si="7"/>
        <v>0</v>
      </c>
      <c r="K14" s="11">
        <f t="shared" si="2"/>
        <v>0</v>
      </c>
      <c r="L14" s="13">
        <f t="shared" si="3"/>
        <v>5.5427666014493282E-2</v>
      </c>
      <c r="M14">
        <v>0</v>
      </c>
      <c r="N14" s="11">
        <f t="shared" si="4"/>
        <v>0</v>
      </c>
      <c r="O14" s="11">
        <f t="shared" si="5"/>
        <v>0.12870156249999981</v>
      </c>
    </row>
    <row r="15" spans="1:26" x14ac:dyDescent="0.25">
      <c r="A15" s="1">
        <v>41526.166666666664</v>
      </c>
      <c r="B15">
        <v>0</v>
      </c>
      <c r="C15">
        <v>0</v>
      </c>
      <c r="D15">
        <v>0</v>
      </c>
      <c r="E15">
        <f t="shared" si="8"/>
        <v>0</v>
      </c>
      <c r="F15">
        <f t="shared" si="9"/>
        <v>0</v>
      </c>
      <c r="G15" s="11">
        <f t="shared" si="0"/>
        <v>0</v>
      </c>
      <c r="H15" s="11">
        <f t="shared" si="1"/>
        <v>0</v>
      </c>
      <c r="I15" s="11">
        <f t="shared" si="6"/>
        <v>0</v>
      </c>
      <c r="J15" s="11">
        <f t="shared" si="7"/>
        <v>0</v>
      </c>
      <c r="K15" s="11">
        <f t="shared" si="2"/>
        <v>0</v>
      </c>
      <c r="L15" s="13">
        <f t="shared" si="3"/>
        <v>5.5427666014493282E-2</v>
      </c>
      <c r="M15">
        <v>0</v>
      </c>
      <c r="N15" s="11">
        <f t="shared" si="4"/>
        <v>0</v>
      </c>
      <c r="O15" s="11">
        <f t="shared" si="5"/>
        <v>0.12870156249999981</v>
      </c>
    </row>
    <row r="16" spans="1:26" x14ac:dyDescent="0.25">
      <c r="A16" s="1">
        <v>41526.1875</v>
      </c>
      <c r="B16">
        <v>0</v>
      </c>
      <c r="C16">
        <v>0</v>
      </c>
      <c r="D16">
        <v>0</v>
      </c>
      <c r="E16">
        <f t="shared" si="8"/>
        <v>0</v>
      </c>
      <c r="F16">
        <f t="shared" si="9"/>
        <v>0</v>
      </c>
      <c r="G16" s="11">
        <f t="shared" si="0"/>
        <v>0</v>
      </c>
      <c r="H16" s="11">
        <f t="shared" si="1"/>
        <v>0</v>
      </c>
      <c r="I16" s="11">
        <f t="shared" si="6"/>
        <v>0</v>
      </c>
      <c r="J16" s="11">
        <f>IF(D16-H16&lt;0,0,D16-H16)</f>
        <v>0</v>
      </c>
      <c r="K16" s="11">
        <f t="shared" si="2"/>
        <v>0</v>
      </c>
      <c r="L16" s="13">
        <f t="shared" si="3"/>
        <v>5.5427666014493282E-2</v>
      </c>
      <c r="M16">
        <v>0</v>
      </c>
      <c r="N16" s="11">
        <f t="shared" si="4"/>
        <v>0</v>
      </c>
      <c r="O16" s="11">
        <f t="shared" si="5"/>
        <v>0.12870156249999981</v>
      </c>
    </row>
    <row r="17" spans="1:15" x14ac:dyDescent="0.25">
      <c r="A17" s="1">
        <v>41526.208333333336</v>
      </c>
      <c r="B17">
        <v>0</v>
      </c>
      <c r="C17">
        <v>0</v>
      </c>
      <c r="D17">
        <v>0</v>
      </c>
      <c r="E17">
        <f t="shared" si="8"/>
        <v>0</v>
      </c>
      <c r="F17">
        <f t="shared" si="9"/>
        <v>0</v>
      </c>
      <c r="G17" s="11">
        <f t="shared" si="0"/>
        <v>0</v>
      </c>
      <c r="H17" s="11">
        <f t="shared" si="1"/>
        <v>0</v>
      </c>
      <c r="I17" s="11">
        <f t="shared" si="6"/>
        <v>0</v>
      </c>
      <c r="J17" s="11">
        <f t="shared" si="7"/>
        <v>0</v>
      </c>
      <c r="K17" s="11">
        <f t="shared" si="2"/>
        <v>0</v>
      </c>
      <c r="L17" s="13">
        <f t="shared" si="3"/>
        <v>5.5427666014493282E-2</v>
      </c>
      <c r="M17">
        <v>0</v>
      </c>
      <c r="N17" s="11">
        <f t="shared" si="4"/>
        <v>0</v>
      </c>
      <c r="O17" s="11">
        <f t="shared" si="5"/>
        <v>0.12870156249999981</v>
      </c>
    </row>
    <row r="18" spans="1:15" x14ac:dyDescent="0.25">
      <c r="A18" s="1">
        <v>41526.229166666664</v>
      </c>
      <c r="B18">
        <v>0</v>
      </c>
      <c r="C18">
        <v>0</v>
      </c>
      <c r="D18">
        <v>0</v>
      </c>
      <c r="E18">
        <f t="shared" si="8"/>
        <v>0</v>
      </c>
      <c r="F18">
        <f t="shared" si="9"/>
        <v>0</v>
      </c>
      <c r="G18" s="11">
        <f t="shared" si="0"/>
        <v>0</v>
      </c>
      <c r="H18" s="11">
        <f t="shared" si="1"/>
        <v>0</v>
      </c>
      <c r="I18" s="11">
        <f t="shared" si="6"/>
        <v>0</v>
      </c>
      <c r="J18" s="11">
        <f t="shared" si="7"/>
        <v>0</v>
      </c>
      <c r="K18" s="11">
        <f t="shared" si="2"/>
        <v>0</v>
      </c>
      <c r="L18" s="13">
        <f t="shared" si="3"/>
        <v>5.5427666014493282E-2</v>
      </c>
      <c r="M18">
        <v>0</v>
      </c>
      <c r="N18" s="11">
        <f t="shared" si="4"/>
        <v>0</v>
      </c>
      <c r="O18" s="11">
        <f t="shared" si="5"/>
        <v>0.12870156249999981</v>
      </c>
    </row>
    <row r="19" spans="1:15" x14ac:dyDescent="0.25">
      <c r="A19" s="1">
        <v>41526.25</v>
      </c>
      <c r="B19">
        <v>0</v>
      </c>
      <c r="C19">
        <v>0</v>
      </c>
      <c r="D19">
        <v>0</v>
      </c>
      <c r="E19">
        <f t="shared" si="8"/>
        <v>0</v>
      </c>
      <c r="F19">
        <f t="shared" si="9"/>
        <v>0</v>
      </c>
      <c r="G19" s="11">
        <f t="shared" si="0"/>
        <v>0</v>
      </c>
      <c r="H19" s="11">
        <f t="shared" si="1"/>
        <v>0</v>
      </c>
      <c r="I19" s="11">
        <f t="shared" si="6"/>
        <v>0</v>
      </c>
      <c r="J19" s="11">
        <f t="shared" si="7"/>
        <v>0</v>
      </c>
      <c r="K19" s="11">
        <f t="shared" si="2"/>
        <v>0</v>
      </c>
      <c r="L19" s="13">
        <f t="shared" si="3"/>
        <v>5.5427666014493282E-2</v>
      </c>
      <c r="M19">
        <v>0</v>
      </c>
      <c r="N19" s="11">
        <f t="shared" si="4"/>
        <v>0</v>
      </c>
      <c r="O19" s="11">
        <f t="shared" si="5"/>
        <v>0.12870156249999981</v>
      </c>
    </row>
    <row r="20" spans="1:15" x14ac:dyDescent="0.25">
      <c r="A20" s="1">
        <v>41526.270833333336</v>
      </c>
      <c r="B20">
        <v>0</v>
      </c>
      <c r="C20">
        <v>0</v>
      </c>
      <c r="D20">
        <v>0</v>
      </c>
      <c r="E20">
        <f t="shared" si="8"/>
        <v>0</v>
      </c>
      <c r="F20">
        <f t="shared" si="9"/>
        <v>0</v>
      </c>
      <c r="G20" s="11">
        <f t="shared" si="0"/>
        <v>0</v>
      </c>
      <c r="H20" s="11">
        <f t="shared" si="1"/>
        <v>0</v>
      </c>
      <c r="I20" s="11">
        <f t="shared" si="6"/>
        <v>0</v>
      </c>
      <c r="J20" s="11">
        <f t="shared" si="7"/>
        <v>0</v>
      </c>
      <c r="K20" s="11">
        <f t="shared" si="2"/>
        <v>0</v>
      </c>
      <c r="L20" s="13">
        <f t="shared" si="3"/>
        <v>5.5427666014493282E-2</v>
      </c>
      <c r="M20">
        <v>0</v>
      </c>
      <c r="N20" s="11">
        <f t="shared" si="4"/>
        <v>0</v>
      </c>
      <c r="O20" s="11">
        <f t="shared" si="5"/>
        <v>0.12870156249999981</v>
      </c>
    </row>
    <row r="21" spans="1:15" x14ac:dyDescent="0.25">
      <c r="A21" s="1">
        <v>41526.291666666664</v>
      </c>
      <c r="B21">
        <v>0</v>
      </c>
      <c r="C21">
        <v>0</v>
      </c>
      <c r="D21">
        <v>0</v>
      </c>
      <c r="E21">
        <f t="shared" si="8"/>
        <v>0</v>
      </c>
      <c r="F21">
        <f t="shared" si="9"/>
        <v>0</v>
      </c>
      <c r="G21" s="11">
        <f t="shared" si="0"/>
        <v>0</v>
      </c>
      <c r="H21" s="11">
        <f t="shared" si="1"/>
        <v>0</v>
      </c>
      <c r="I21" s="11">
        <f t="shared" si="6"/>
        <v>0</v>
      </c>
      <c r="J21" s="11">
        <f t="shared" si="7"/>
        <v>0</v>
      </c>
      <c r="K21" s="11">
        <f t="shared" si="2"/>
        <v>0</v>
      </c>
      <c r="L21" s="13">
        <f t="shared" si="3"/>
        <v>5.5427666014493282E-2</v>
      </c>
      <c r="M21">
        <v>0</v>
      </c>
      <c r="N21" s="11">
        <f t="shared" si="4"/>
        <v>0</v>
      </c>
      <c r="O21" s="11">
        <f t="shared" si="5"/>
        <v>0.12870156249999981</v>
      </c>
    </row>
    <row r="22" spans="1:15" x14ac:dyDescent="0.25">
      <c r="A22" s="1">
        <v>41526.3125</v>
      </c>
      <c r="B22">
        <v>0</v>
      </c>
      <c r="C22">
        <v>0</v>
      </c>
      <c r="D22">
        <v>0</v>
      </c>
      <c r="E22">
        <f t="shared" si="8"/>
        <v>0</v>
      </c>
      <c r="F22">
        <f t="shared" si="9"/>
        <v>0</v>
      </c>
      <c r="G22" s="11">
        <f t="shared" si="0"/>
        <v>0</v>
      </c>
      <c r="H22" s="11">
        <f t="shared" si="1"/>
        <v>0</v>
      </c>
      <c r="I22" s="11">
        <f t="shared" si="6"/>
        <v>0</v>
      </c>
      <c r="J22" s="11">
        <f t="shared" si="7"/>
        <v>0</v>
      </c>
      <c r="K22" s="11">
        <f t="shared" si="2"/>
        <v>0</v>
      </c>
      <c r="L22" s="13">
        <f t="shared" si="3"/>
        <v>5.5427666014493282E-2</v>
      </c>
      <c r="M22">
        <v>0</v>
      </c>
      <c r="N22" s="11">
        <f t="shared" si="4"/>
        <v>0</v>
      </c>
      <c r="O22" s="11">
        <f t="shared" si="5"/>
        <v>0.12870156249999981</v>
      </c>
    </row>
    <row r="23" spans="1:15" x14ac:dyDescent="0.25">
      <c r="A23" s="1">
        <v>41526.333333333336</v>
      </c>
      <c r="B23">
        <v>0</v>
      </c>
      <c r="C23">
        <v>0</v>
      </c>
      <c r="D23">
        <v>0</v>
      </c>
      <c r="E23">
        <f t="shared" si="8"/>
        <v>0</v>
      </c>
      <c r="F23">
        <f t="shared" si="9"/>
        <v>0</v>
      </c>
      <c r="G23" s="11">
        <f t="shared" si="0"/>
        <v>0</v>
      </c>
      <c r="H23" s="11">
        <f t="shared" si="1"/>
        <v>0</v>
      </c>
      <c r="I23" s="11">
        <f t="shared" si="6"/>
        <v>0</v>
      </c>
      <c r="J23" s="11">
        <f t="shared" si="7"/>
        <v>0</v>
      </c>
      <c r="K23" s="11">
        <f t="shared" si="2"/>
        <v>0</v>
      </c>
      <c r="L23" s="13">
        <f t="shared" si="3"/>
        <v>5.5427666014493282E-2</v>
      </c>
      <c r="M23">
        <v>0</v>
      </c>
      <c r="N23" s="11">
        <f t="shared" si="4"/>
        <v>0</v>
      </c>
      <c r="O23" s="11">
        <f t="shared" si="5"/>
        <v>0.12870156249999981</v>
      </c>
    </row>
    <row r="24" spans="1:15" x14ac:dyDescent="0.25">
      <c r="A24" s="1">
        <v>41526.354166666664</v>
      </c>
      <c r="B24">
        <v>0</v>
      </c>
      <c r="C24">
        <v>0</v>
      </c>
      <c r="D24">
        <v>0</v>
      </c>
      <c r="E24">
        <f t="shared" si="8"/>
        <v>0</v>
      </c>
      <c r="F24">
        <f t="shared" si="9"/>
        <v>0</v>
      </c>
      <c r="G24" s="11">
        <f t="shared" si="0"/>
        <v>0</v>
      </c>
      <c r="H24" s="11">
        <f t="shared" si="1"/>
        <v>0</v>
      </c>
      <c r="I24" s="11">
        <f t="shared" si="6"/>
        <v>0</v>
      </c>
      <c r="J24" s="11">
        <f t="shared" si="7"/>
        <v>0</v>
      </c>
      <c r="K24" s="11">
        <f t="shared" si="2"/>
        <v>0</v>
      </c>
      <c r="L24" s="13">
        <f t="shared" si="3"/>
        <v>5.5427666014493282E-2</v>
      </c>
      <c r="M24">
        <v>0</v>
      </c>
      <c r="N24" s="11">
        <f t="shared" si="4"/>
        <v>0</v>
      </c>
      <c r="O24" s="11">
        <f t="shared" si="5"/>
        <v>0.12870156249999981</v>
      </c>
    </row>
    <row r="25" spans="1:15" x14ac:dyDescent="0.25">
      <c r="A25" s="1">
        <v>41526.375</v>
      </c>
      <c r="B25">
        <v>0</v>
      </c>
      <c r="C25">
        <v>0</v>
      </c>
      <c r="D25">
        <v>0</v>
      </c>
      <c r="E25">
        <f t="shared" si="8"/>
        <v>0</v>
      </c>
      <c r="F25">
        <f t="shared" si="9"/>
        <v>0</v>
      </c>
      <c r="G25" s="11">
        <f t="shared" si="0"/>
        <v>0</v>
      </c>
      <c r="H25" s="11">
        <f t="shared" si="1"/>
        <v>0</v>
      </c>
      <c r="I25" s="11">
        <f t="shared" si="6"/>
        <v>0</v>
      </c>
      <c r="J25" s="11">
        <f t="shared" si="7"/>
        <v>0</v>
      </c>
      <c r="K25" s="11">
        <f t="shared" si="2"/>
        <v>0</v>
      </c>
      <c r="L25" s="13">
        <f t="shared" si="3"/>
        <v>5.5427666014493282E-2</v>
      </c>
      <c r="M25">
        <v>0</v>
      </c>
      <c r="N25" s="11">
        <f t="shared" si="4"/>
        <v>0</v>
      </c>
      <c r="O25" s="11">
        <f t="shared" si="5"/>
        <v>0.12870156249999981</v>
      </c>
    </row>
    <row r="26" spans="1:15" x14ac:dyDescent="0.25">
      <c r="A26" s="1">
        <v>41526.395833333336</v>
      </c>
      <c r="B26">
        <v>0</v>
      </c>
      <c r="C26">
        <v>0</v>
      </c>
      <c r="D26">
        <v>0</v>
      </c>
      <c r="E26">
        <f t="shared" si="8"/>
        <v>0</v>
      </c>
      <c r="F26">
        <f t="shared" si="9"/>
        <v>0</v>
      </c>
      <c r="G26" s="11">
        <f t="shared" si="0"/>
        <v>0</v>
      </c>
      <c r="H26" s="11">
        <f t="shared" si="1"/>
        <v>0</v>
      </c>
      <c r="I26" s="11">
        <f t="shared" si="6"/>
        <v>0</v>
      </c>
      <c r="J26" s="11">
        <f t="shared" si="7"/>
        <v>0</v>
      </c>
      <c r="K26" s="11">
        <f t="shared" si="2"/>
        <v>0</v>
      </c>
      <c r="L26" s="13">
        <f t="shared" si="3"/>
        <v>5.5427666014493282E-2</v>
      </c>
      <c r="M26">
        <v>0</v>
      </c>
      <c r="N26" s="11">
        <f t="shared" si="4"/>
        <v>0</v>
      </c>
      <c r="O26" s="11">
        <f t="shared" si="5"/>
        <v>0.12870156249999981</v>
      </c>
    </row>
    <row r="27" spans="1:15" x14ac:dyDescent="0.25">
      <c r="A27" s="1">
        <v>41526.416666666664</v>
      </c>
      <c r="B27">
        <v>0</v>
      </c>
      <c r="C27">
        <v>0</v>
      </c>
      <c r="D27">
        <v>0</v>
      </c>
      <c r="E27">
        <f t="shared" si="8"/>
        <v>0</v>
      </c>
      <c r="F27">
        <f t="shared" si="9"/>
        <v>0</v>
      </c>
      <c r="G27" s="11">
        <f t="shared" si="0"/>
        <v>0</v>
      </c>
      <c r="H27" s="11">
        <f t="shared" si="1"/>
        <v>0</v>
      </c>
      <c r="I27" s="11">
        <f t="shared" si="6"/>
        <v>0</v>
      </c>
      <c r="J27" s="11">
        <f t="shared" si="7"/>
        <v>0</v>
      </c>
      <c r="K27" s="11">
        <f t="shared" si="2"/>
        <v>0</v>
      </c>
      <c r="L27" s="13">
        <f t="shared" si="3"/>
        <v>5.5427666014493282E-2</v>
      </c>
      <c r="M27">
        <v>0</v>
      </c>
      <c r="N27" s="11">
        <f t="shared" si="4"/>
        <v>0</v>
      </c>
      <c r="O27" s="11">
        <f t="shared" si="5"/>
        <v>0.12870156249999981</v>
      </c>
    </row>
    <row r="28" spans="1:15" x14ac:dyDescent="0.25">
      <c r="A28" s="1">
        <v>41526.4375</v>
      </c>
      <c r="B28">
        <v>0</v>
      </c>
      <c r="C28">
        <v>0</v>
      </c>
      <c r="D28">
        <v>0</v>
      </c>
      <c r="E28">
        <f t="shared" si="8"/>
        <v>0</v>
      </c>
      <c r="F28">
        <f t="shared" si="9"/>
        <v>0</v>
      </c>
      <c r="G28" s="11">
        <f t="shared" si="0"/>
        <v>0</v>
      </c>
      <c r="H28" s="11">
        <f t="shared" si="1"/>
        <v>0</v>
      </c>
      <c r="I28" s="11">
        <f t="shared" si="6"/>
        <v>0</v>
      </c>
      <c r="J28" s="11">
        <f t="shared" si="7"/>
        <v>0</v>
      </c>
      <c r="K28" s="11">
        <f t="shared" si="2"/>
        <v>0</v>
      </c>
      <c r="L28" s="13">
        <f t="shared" si="3"/>
        <v>5.5427666014493282E-2</v>
      </c>
      <c r="M28">
        <v>0</v>
      </c>
      <c r="N28" s="11">
        <f t="shared" si="4"/>
        <v>0</v>
      </c>
      <c r="O28" s="11">
        <f t="shared" si="5"/>
        <v>0.12870156249999981</v>
      </c>
    </row>
    <row r="29" spans="1:15" x14ac:dyDescent="0.25">
      <c r="A29" s="1">
        <v>41526.458333333336</v>
      </c>
      <c r="B29">
        <v>0</v>
      </c>
      <c r="C29">
        <v>0</v>
      </c>
      <c r="D29">
        <v>0</v>
      </c>
      <c r="E29">
        <f t="shared" si="8"/>
        <v>0</v>
      </c>
      <c r="F29">
        <f t="shared" si="9"/>
        <v>0</v>
      </c>
      <c r="G29" s="11">
        <f t="shared" si="0"/>
        <v>0</v>
      </c>
      <c r="H29" s="11">
        <f t="shared" si="1"/>
        <v>0</v>
      </c>
      <c r="I29" s="11">
        <f t="shared" si="6"/>
        <v>0</v>
      </c>
      <c r="J29" s="11">
        <f t="shared" si="7"/>
        <v>0</v>
      </c>
      <c r="K29" s="11">
        <f t="shared" si="2"/>
        <v>0</v>
      </c>
      <c r="L29" s="13">
        <f t="shared" si="3"/>
        <v>5.5427666014493282E-2</v>
      </c>
      <c r="M29">
        <v>0</v>
      </c>
      <c r="N29" s="11">
        <f t="shared" si="4"/>
        <v>0</v>
      </c>
      <c r="O29" s="11">
        <f t="shared" si="5"/>
        <v>0.12870156249999981</v>
      </c>
    </row>
    <row r="30" spans="1:15" x14ac:dyDescent="0.25">
      <c r="A30" s="1">
        <v>41526.479166666664</v>
      </c>
      <c r="B30">
        <v>0</v>
      </c>
      <c r="C30">
        <v>0</v>
      </c>
      <c r="D30">
        <v>0</v>
      </c>
      <c r="E30">
        <f t="shared" si="8"/>
        <v>0</v>
      </c>
      <c r="F30">
        <f t="shared" si="9"/>
        <v>0</v>
      </c>
      <c r="G30" s="11">
        <f t="shared" si="0"/>
        <v>0</v>
      </c>
      <c r="H30" s="11">
        <f t="shared" si="1"/>
        <v>0</v>
      </c>
      <c r="I30" s="11">
        <f t="shared" si="6"/>
        <v>0</v>
      </c>
      <c r="J30" s="11">
        <f t="shared" si="7"/>
        <v>0</v>
      </c>
      <c r="K30" s="11">
        <f t="shared" si="2"/>
        <v>0</v>
      </c>
      <c r="L30" s="13">
        <f t="shared" si="3"/>
        <v>5.5427666014493282E-2</v>
      </c>
      <c r="M30">
        <v>0</v>
      </c>
      <c r="N30" s="11">
        <f t="shared" si="4"/>
        <v>0</v>
      </c>
      <c r="O30" s="11">
        <f t="shared" si="5"/>
        <v>0.12870156249999981</v>
      </c>
    </row>
    <row r="31" spans="1:15" x14ac:dyDescent="0.25">
      <c r="A31" s="1">
        <v>41526.5</v>
      </c>
      <c r="B31">
        <v>0</v>
      </c>
      <c r="C31">
        <v>0</v>
      </c>
      <c r="D31">
        <v>0</v>
      </c>
      <c r="E31">
        <f t="shared" si="8"/>
        <v>0</v>
      </c>
      <c r="F31">
        <f t="shared" si="9"/>
        <v>0</v>
      </c>
      <c r="G31" s="11">
        <f t="shared" si="0"/>
        <v>0</v>
      </c>
      <c r="H31" s="11">
        <f t="shared" si="1"/>
        <v>0</v>
      </c>
      <c r="I31" s="11">
        <f t="shared" si="6"/>
        <v>0</v>
      </c>
      <c r="J31" s="11">
        <f t="shared" si="7"/>
        <v>0</v>
      </c>
      <c r="K31" s="11">
        <f t="shared" si="2"/>
        <v>0</v>
      </c>
      <c r="L31" s="13">
        <f t="shared" si="3"/>
        <v>5.5427666014493282E-2</v>
      </c>
      <c r="M31">
        <v>0</v>
      </c>
      <c r="N31" s="11">
        <f t="shared" si="4"/>
        <v>0</v>
      </c>
      <c r="O31" s="11">
        <f t="shared" si="5"/>
        <v>0.12870156249999981</v>
      </c>
    </row>
    <row r="32" spans="1:15" x14ac:dyDescent="0.25">
      <c r="A32" s="1">
        <v>41526.520833333336</v>
      </c>
      <c r="B32">
        <v>0</v>
      </c>
      <c r="C32">
        <v>0</v>
      </c>
      <c r="D32">
        <v>0</v>
      </c>
      <c r="E32">
        <f t="shared" si="8"/>
        <v>0</v>
      </c>
      <c r="F32">
        <f t="shared" si="9"/>
        <v>0</v>
      </c>
      <c r="G32" s="11">
        <f t="shared" si="0"/>
        <v>0</v>
      </c>
      <c r="H32" s="11">
        <f t="shared" si="1"/>
        <v>0</v>
      </c>
      <c r="I32" s="11">
        <f t="shared" si="6"/>
        <v>0</v>
      </c>
      <c r="J32" s="11">
        <f t="shared" si="7"/>
        <v>0</v>
      </c>
      <c r="K32" s="11">
        <f t="shared" si="2"/>
        <v>0</v>
      </c>
      <c r="L32" s="13">
        <f t="shared" si="3"/>
        <v>5.5427666014493282E-2</v>
      </c>
      <c r="M32">
        <v>0</v>
      </c>
      <c r="N32" s="11">
        <f t="shared" si="4"/>
        <v>0</v>
      </c>
      <c r="O32" s="11">
        <f t="shared" si="5"/>
        <v>0.12870156249999981</v>
      </c>
    </row>
    <row r="33" spans="1:15" x14ac:dyDescent="0.25">
      <c r="A33" s="1">
        <v>41526.541666666664</v>
      </c>
      <c r="B33">
        <v>0</v>
      </c>
      <c r="C33">
        <v>0</v>
      </c>
      <c r="D33">
        <v>0</v>
      </c>
      <c r="E33">
        <f t="shared" si="8"/>
        <v>0</v>
      </c>
      <c r="F33">
        <f t="shared" si="9"/>
        <v>0</v>
      </c>
      <c r="G33" s="11">
        <f t="shared" si="0"/>
        <v>0</v>
      </c>
      <c r="H33" s="11">
        <f t="shared" si="1"/>
        <v>0</v>
      </c>
      <c r="I33" s="11">
        <f t="shared" si="6"/>
        <v>0</v>
      </c>
      <c r="J33" s="11">
        <f t="shared" si="7"/>
        <v>0</v>
      </c>
      <c r="K33" s="11">
        <f t="shared" si="2"/>
        <v>0</v>
      </c>
      <c r="L33" s="13">
        <f t="shared" si="3"/>
        <v>5.5427666014493282E-2</v>
      </c>
      <c r="M33">
        <v>0</v>
      </c>
      <c r="N33" s="11">
        <f t="shared" si="4"/>
        <v>0</v>
      </c>
      <c r="O33" s="11">
        <f t="shared" si="5"/>
        <v>0.12870156249999981</v>
      </c>
    </row>
    <row r="34" spans="1:15" x14ac:dyDescent="0.25">
      <c r="A34" s="1">
        <v>41526.5625</v>
      </c>
      <c r="B34">
        <v>0</v>
      </c>
      <c r="C34">
        <v>0</v>
      </c>
      <c r="D34">
        <v>0</v>
      </c>
      <c r="E34">
        <f t="shared" si="8"/>
        <v>0</v>
      </c>
      <c r="F34">
        <f t="shared" si="9"/>
        <v>0</v>
      </c>
      <c r="G34" s="11">
        <f t="shared" si="0"/>
        <v>0</v>
      </c>
      <c r="H34" s="11">
        <f t="shared" si="1"/>
        <v>0</v>
      </c>
      <c r="I34" s="11">
        <f t="shared" si="6"/>
        <v>0</v>
      </c>
      <c r="J34" s="11">
        <f t="shared" si="7"/>
        <v>0</v>
      </c>
      <c r="K34" s="11">
        <f t="shared" si="2"/>
        <v>0</v>
      </c>
      <c r="L34" s="13">
        <f t="shared" si="3"/>
        <v>5.5427666014493282E-2</v>
      </c>
      <c r="M34">
        <v>0</v>
      </c>
      <c r="N34" s="11">
        <f t="shared" si="4"/>
        <v>0</v>
      </c>
      <c r="O34" s="11">
        <f t="shared" si="5"/>
        <v>0.12870156249999981</v>
      </c>
    </row>
    <row r="35" spans="1:15" x14ac:dyDescent="0.25">
      <c r="A35" s="1">
        <v>41526.583333333336</v>
      </c>
      <c r="B35">
        <v>0</v>
      </c>
      <c r="C35">
        <v>0</v>
      </c>
      <c r="D35">
        <v>0</v>
      </c>
      <c r="E35">
        <f t="shared" si="8"/>
        <v>0</v>
      </c>
      <c r="F35">
        <f t="shared" si="9"/>
        <v>0</v>
      </c>
      <c r="G35" s="11">
        <f t="shared" si="0"/>
        <v>0</v>
      </c>
      <c r="H35" s="11">
        <f t="shared" si="1"/>
        <v>0</v>
      </c>
      <c r="I35" s="11">
        <f t="shared" si="6"/>
        <v>0</v>
      </c>
      <c r="J35" s="11">
        <f t="shared" si="7"/>
        <v>0</v>
      </c>
      <c r="K35" s="11">
        <f t="shared" si="2"/>
        <v>0</v>
      </c>
      <c r="L35" s="13">
        <f t="shared" si="3"/>
        <v>5.5427666014493282E-2</v>
      </c>
      <c r="M35">
        <v>0</v>
      </c>
      <c r="N35" s="11">
        <f t="shared" si="4"/>
        <v>0</v>
      </c>
      <c r="O35" s="11">
        <f t="shared" si="5"/>
        <v>0.12870156249999981</v>
      </c>
    </row>
    <row r="36" spans="1:15" x14ac:dyDescent="0.25">
      <c r="A36" s="1">
        <v>41526.604166666664</v>
      </c>
      <c r="B36">
        <v>0</v>
      </c>
      <c r="C36">
        <v>0</v>
      </c>
      <c r="D36">
        <v>0</v>
      </c>
      <c r="E36">
        <f t="shared" si="8"/>
        <v>0</v>
      </c>
      <c r="F36">
        <f t="shared" si="9"/>
        <v>0</v>
      </c>
      <c r="G36" s="11">
        <f t="shared" si="0"/>
        <v>0</v>
      </c>
      <c r="H36" s="11">
        <f t="shared" si="1"/>
        <v>0</v>
      </c>
      <c r="I36" s="11">
        <f t="shared" si="6"/>
        <v>0</v>
      </c>
      <c r="J36" s="11">
        <f t="shared" si="7"/>
        <v>0</v>
      </c>
      <c r="K36" s="11">
        <f t="shared" si="2"/>
        <v>0</v>
      </c>
      <c r="L36" s="13">
        <f t="shared" si="3"/>
        <v>5.5427666014493282E-2</v>
      </c>
      <c r="M36">
        <v>0</v>
      </c>
      <c r="N36" s="11">
        <f t="shared" si="4"/>
        <v>0</v>
      </c>
      <c r="O36" s="11">
        <f t="shared" si="5"/>
        <v>0.12870156249999981</v>
      </c>
    </row>
    <row r="37" spans="1:15" x14ac:dyDescent="0.25">
      <c r="A37" s="1">
        <v>41526.625</v>
      </c>
      <c r="B37">
        <v>0</v>
      </c>
      <c r="C37">
        <v>0</v>
      </c>
      <c r="D37">
        <v>0</v>
      </c>
      <c r="E37">
        <f t="shared" si="8"/>
        <v>0</v>
      </c>
      <c r="F37">
        <f t="shared" si="9"/>
        <v>0</v>
      </c>
      <c r="G37" s="11">
        <f t="shared" si="0"/>
        <v>0</v>
      </c>
      <c r="H37" s="11">
        <f t="shared" si="1"/>
        <v>0</v>
      </c>
      <c r="I37" s="11">
        <f t="shared" si="6"/>
        <v>0</v>
      </c>
      <c r="J37" s="11">
        <f t="shared" si="7"/>
        <v>0</v>
      </c>
      <c r="K37" s="11">
        <f t="shared" si="2"/>
        <v>0</v>
      </c>
      <c r="L37" s="13">
        <f t="shared" si="3"/>
        <v>5.5427666014493282E-2</v>
      </c>
      <c r="M37">
        <v>0</v>
      </c>
      <c r="N37" s="11">
        <f t="shared" si="4"/>
        <v>0</v>
      </c>
      <c r="O37" s="11">
        <f t="shared" si="5"/>
        <v>0.12870156249999981</v>
      </c>
    </row>
    <row r="38" spans="1:15" x14ac:dyDescent="0.25">
      <c r="A38" s="1">
        <v>41526.645833333336</v>
      </c>
      <c r="B38">
        <v>0</v>
      </c>
      <c r="C38">
        <v>0</v>
      </c>
      <c r="D38">
        <v>0</v>
      </c>
      <c r="E38">
        <f t="shared" si="8"/>
        <v>0</v>
      </c>
      <c r="F38">
        <f t="shared" si="9"/>
        <v>0</v>
      </c>
      <c r="G38" s="11">
        <f t="shared" si="0"/>
        <v>0</v>
      </c>
      <c r="H38" s="11">
        <f t="shared" si="1"/>
        <v>0</v>
      </c>
      <c r="I38" s="11">
        <f t="shared" si="6"/>
        <v>0</v>
      </c>
      <c r="J38" s="11">
        <f t="shared" si="7"/>
        <v>0</v>
      </c>
      <c r="K38" s="11">
        <f t="shared" si="2"/>
        <v>0</v>
      </c>
      <c r="L38" s="13">
        <f t="shared" si="3"/>
        <v>5.5427666014493282E-2</v>
      </c>
      <c r="M38">
        <v>0</v>
      </c>
      <c r="N38" s="11">
        <f t="shared" si="4"/>
        <v>0</v>
      </c>
      <c r="O38" s="11">
        <f t="shared" si="5"/>
        <v>0.12870156249999981</v>
      </c>
    </row>
    <row r="39" spans="1:15" x14ac:dyDescent="0.25">
      <c r="A39" s="1">
        <v>41526.666666666664</v>
      </c>
      <c r="B39">
        <v>0</v>
      </c>
      <c r="C39">
        <v>0</v>
      </c>
      <c r="D39">
        <v>0</v>
      </c>
      <c r="E39">
        <f t="shared" si="8"/>
        <v>0</v>
      </c>
      <c r="F39">
        <f t="shared" si="9"/>
        <v>0</v>
      </c>
      <c r="G39" s="11">
        <f t="shared" si="0"/>
        <v>0</v>
      </c>
      <c r="H39" s="11">
        <f t="shared" si="1"/>
        <v>0</v>
      </c>
      <c r="I39" s="11">
        <f t="shared" si="6"/>
        <v>0</v>
      </c>
      <c r="J39" s="11">
        <f t="shared" si="7"/>
        <v>0</v>
      </c>
      <c r="K39" s="11">
        <f t="shared" si="2"/>
        <v>0</v>
      </c>
      <c r="L39" s="13">
        <f t="shared" si="3"/>
        <v>5.5427666014493282E-2</v>
      </c>
      <c r="M39">
        <v>0</v>
      </c>
      <c r="N39" s="11">
        <f t="shared" si="4"/>
        <v>0</v>
      </c>
      <c r="O39" s="11">
        <f t="shared" si="5"/>
        <v>0.12870156249999981</v>
      </c>
    </row>
    <row r="40" spans="1:15" x14ac:dyDescent="0.25">
      <c r="A40" s="1">
        <v>41526.6875</v>
      </c>
      <c r="B40">
        <v>0</v>
      </c>
      <c r="C40">
        <v>0</v>
      </c>
      <c r="D40">
        <v>0</v>
      </c>
      <c r="E40">
        <f t="shared" si="8"/>
        <v>0</v>
      </c>
      <c r="F40">
        <f t="shared" si="9"/>
        <v>0</v>
      </c>
      <c r="G40" s="11">
        <f t="shared" si="0"/>
        <v>0</v>
      </c>
      <c r="H40" s="11">
        <f t="shared" si="1"/>
        <v>0</v>
      </c>
      <c r="I40" s="11">
        <f t="shared" si="6"/>
        <v>0</v>
      </c>
      <c r="J40" s="11">
        <f t="shared" si="7"/>
        <v>0</v>
      </c>
      <c r="K40" s="11">
        <f t="shared" si="2"/>
        <v>0</v>
      </c>
      <c r="L40" s="13">
        <f t="shared" si="3"/>
        <v>5.5427666014493282E-2</v>
      </c>
      <c r="M40">
        <v>0</v>
      </c>
      <c r="N40" s="11">
        <f t="shared" si="4"/>
        <v>0</v>
      </c>
      <c r="O40" s="11">
        <f t="shared" si="5"/>
        <v>0.12870156249999981</v>
      </c>
    </row>
    <row r="41" spans="1:15" x14ac:dyDescent="0.25">
      <c r="A41" s="1">
        <v>41526.708333333336</v>
      </c>
      <c r="B41">
        <v>0</v>
      </c>
      <c r="C41">
        <v>0</v>
      </c>
      <c r="D41">
        <v>0</v>
      </c>
      <c r="E41">
        <f t="shared" si="8"/>
        <v>0</v>
      </c>
      <c r="F41">
        <f t="shared" si="9"/>
        <v>0</v>
      </c>
      <c r="G41" s="11">
        <f t="shared" si="0"/>
        <v>0</v>
      </c>
      <c r="H41" s="11">
        <f t="shared" si="1"/>
        <v>0</v>
      </c>
      <c r="I41" s="11">
        <f t="shared" si="6"/>
        <v>0</v>
      </c>
      <c r="J41" s="11">
        <f t="shared" si="7"/>
        <v>0</v>
      </c>
      <c r="K41" s="11">
        <f t="shared" si="2"/>
        <v>0</v>
      </c>
      <c r="L41" s="13">
        <f t="shared" si="3"/>
        <v>5.5427666014493282E-2</v>
      </c>
      <c r="M41">
        <v>0</v>
      </c>
      <c r="N41" s="11">
        <f t="shared" si="4"/>
        <v>0</v>
      </c>
      <c r="O41" s="11">
        <f t="shared" si="5"/>
        <v>0.12870156249999981</v>
      </c>
    </row>
    <row r="42" spans="1:15" x14ac:dyDescent="0.25">
      <c r="A42" s="1">
        <v>41526.729166666664</v>
      </c>
      <c r="B42">
        <v>0</v>
      </c>
      <c r="C42">
        <v>0</v>
      </c>
      <c r="D42">
        <v>0</v>
      </c>
      <c r="E42">
        <f t="shared" si="8"/>
        <v>0</v>
      </c>
      <c r="F42">
        <f t="shared" si="9"/>
        <v>0</v>
      </c>
      <c r="G42" s="11">
        <f t="shared" si="0"/>
        <v>0</v>
      </c>
      <c r="H42" s="11">
        <f t="shared" si="1"/>
        <v>0</v>
      </c>
      <c r="I42" s="11">
        <f t="shared" si="6"/>
        <v>0</v>
      </c>
      <c r="J42" s="11">
        <f t="shared" si="7"/>
        <v>0</v>
      </c>
      <c r="K42" s="11">
        <f t="shared" si="2"/>
        <v>0</v>
      </c>
      <c r="L42" s="13">
        <f t="shared" si="3"/>
        <v>5.5427666014493282E-2</v>
      </c>
      <c r="M42">
        <v>0</v>
      </c>
      <c r="N42" s="11">
        <f t="shared" si="4"/>
        <v>0</v>
      </c>
      <c r="O42" s="11">
        <f t="shared" si="5"/>
        <v>0.12870156249999981</v>
      </c>
    </row>
    <row r="43" spans="1:15" x14ac:dyDescent="0.25">
      <c r="A43" s="1">
        <v>41526.75</v>
      </c>
      <c r="B43">
        <v>0</v>
      </c>
      <c r="C43">
        <v>0</v>
      </c>
      <c r="D43">
        <v>0</v>
      </c>
      <c r="E43">
        <f t="shared" si="8"/>
        <v>0</v>
      </c>
      <c r="F43">
        <f t="shared" si="9"/>
        <v>0</v>
      </c>
      <c r="G43" s="11">
        <f t="shared" si="0"/>
        <v>0</v>
      </c>
      <c r="H43" s="11">
        <f t="shared" si="1"/>
        <v>0</v>
      </c>
      <c r="I43" s="11">
        <f t="shared" si="6"/>
        <v>0</v>
      </c>
      <c r="J43" s="11">
        <f t="shared" si="7"/>
        <v>0</v>
      </c>
      <c r="K43" s="11">
        <f t="shared" si="2"/>
        <v>0</v>
      </c>
      <c r="L43" s="13">
        <f t="shared" si="3"/>
        <v>5.5427666014493282E-2</v>
      </c>
      <c r="M43">
        <v>0</v>
      </c>
      <c r="N43" s="11">
        <f t="shared" si="4"/>
        <v>0</v>
      </c>
      <c r="O43" s="11">
        <f t="shared" si="5"/>
        <v>0.12870156249999981</v>
      </c>
    </row>
    <row r="44" spans="1:15" x14ac:dyDescent="0.25">
      <c r="A44" s="1">
        <v>41526.770833333336</v>
      </c>
      <c r="B44">
        <v>0</v>
      </c>
      <c r="C44">
        <v>0</v>
      </c>
      <c r="D44">
        <v>0</v>
      </c>
      <c r="E44">
        <f t="shared" si="8"/>
        <v>0</v>
      </c>
      <c r="F44">
        <f t="shared" si="9"/>
        <v>0</v>
      </c>
      <c r="G44" s="11">
        <f t="shared" si="0"/>
        <v>0</v>
      </c>
      <c r="H44" s="11">
        <f t="shared" si="1"/>
        <v>0</v>
      </c>
      <c r="I44" s="11">
        <f t="shared" si="6"/>
        <v>0</v>
      </c>
      <c r="J44" s="11">
        <f t="shared" si="7"/>
        <v>0</v>
      </c>
      <c r="K44" s="11">
        <f t="shared" si="2"/>
        <v>0</v>
      </c>
      <c r="L44" s="13">
        <f t="shared" si="3"/>
        <v>5.5427666014493282E-2</v>
      </c>
      <c r="M44">
        <v>0</v>
      </c>
      <c r="N44" s="11">
        <f t="shared" si="4"/>
        <v>0</v>
      </c>
      <c r="O44" s="11">
        <f t="shared" si="5"/>
        <v>0.12870156249999981</v>
      </c>
    </row>
    <row r="45" spans="1:15" x14ac:dyDescent="0.25">
      <c r="A45" s="1">
        <v>41526.791666666664</v>
      </c>
      <c r="B45">
        <v>0</v>
      </c>
      <c r="C45">
        <v>0</v>
      </c>
      <c r="D45">
        <v>0</v>
      </c>
      <c r="E45">
        <f t="shared" si="8"/>
        <v>0</v>
      </c>
      <c r="F45">
        <f t="shared" si="9"/>
        <v>0</v>
      </c>
      <c r="G45" s="11">
        <f t="shared" si="0"/>
        <v>0</v>
      </c>
      <c r="H45" s="11">
        <f t="shared" si="1"/>
        <v>0</v>
      </c>
      <c r="I45" s="11">
        <f t="shared" si="6"/>
        <v>0</v>
      </c>
      <c r="J45" s="11">
        <f t="shared" si="7"/>
        <v>0</v>
      </c>
      <c r="K45" s="11">
        <f t="shared" si="2"/>
        <v>0</v>
      </c>
      <c r="L45" s="13">
        <f t="shared" si="3"/>
        <v>5.5427666014493282E-2</v>
      </c>
      <c r="M45">
        <v>0</v>
      </c>
      <c r="N45" s="11">
        <f t="shared" si="4"/>
        <v>0</v>
      </c>
      <c r="O45" s="11">
        <f t="shared" si="5"/>
        <v>0.12870156249999981</v>
      </c>
    </row>
    <row r="46" spans="1:15" x14ac:dyDescent="0.25">
      <c r="A46" s="1">
        <v>41526.8125</v>
      </c>
      <c r="B46">
        <v>0</v>
      </c>
      <c r="C46">
        <v>0</v>
      </c>
      <c r="D46">
        <v>0</v>
      </c>
      <c r="E46">
        <f t="shared" si="8"/>
        <v>0</v>
      </c>
      <c r="F46">
        <f t="shared" si="9"/>
        <v>0</v>
      </c>
      <c r="G46" s="11">
        <f t="shared" si="0"/>
        <v>0</v>
      </c>
      <c r="H46" s="11">
        <f t="shared" si="1"/>
        <v>0</v>
      </c>
      <c r="I46" s="11">
        <f t="shared" si="6"/>
        <v>0</v>
      </c>
      <c r="J46" s="11">
        <f t="shared" si="7"/>
        <v>0</v>
      </c>
      <c r="K46" s="11">
        <f t="shared" si="2"/>
        <v>0</v>
      </c>
      <c r="L46" s="13">
        <f t="shared" si="3"/>
        <v>5.5427666014493282E-2</v>
      </c>
      <c r="M46">
        <v>0</v>
      </c>
      <c r="N46" s="11">
        <f t="shared" si="4"/>
        <v>0</v>
      </c>
      <c r="O46" s="11">
        <f t="shared" si="5"/>
        <v>0.12870156249999981</v>
      </c>
    </row>
    <row r="47" spans="1:15" x14ac:dyDescent="0.25">
      <c r="A47" s="1">
        <v>41526.833333333336</v>
      </c>
      <c r="B47">
        <v>0</v>
      </c>
      <c r="C47">
        <v>0</v>
      </c>
      <c r="D47">
        <v>0</v>
      </c>
      <c r="E47">
        <f t="shared" si="8"/>
        <v>0</v>
      </c>
      <c r="F47">
        <f t="shared" si="9"/>
        <v>0</v>
      </c>
      <c r="G47" s="11">
        <f t="shared" si="0"/>
        <v>0</v>
      </c>
      <c r="H47" s="11">
        <f t="shared" si="1"/>
        <v>0</v>
      </c>
      <c r="I47" s="11">
        <f t="shared" si="6"/>
        <v>0</v>
      </c>
      <c r="J47" s="11">
        <f t="shared" si="7"/>
        <v>0</v>
      </c>
      <c r="K47" s="11">
        <f t="shared" si="2"/>
        <v>0</v>
      </c>
      <c r="L47" s="13">
        <f t="shared" si="3"/>
        <v>5.5427666014493282E-2</v>
      </c>
      <c r="M47">
        <v>0</v>
      </c>
      <c r="N47" s="11">
        <f t="shared" si="4"/>
        <v>0</v>
      </c>
      <c r="O47" s="11">
        <f t="shared" si="5"/>
        <v>0.12870156249999981</v>
      </c>
    </row>
    <row r="48" spans="1:15" x14ac:dyDescent="0.25">
      <c r="A48" s="1">
        <v>41526.854166666664</v>
      </c>
      <c r="B48">
        <v>0</v>
      </c>
      <c r="C48">
        <v>0</v>
      </c>
      <c r="D48">
        <v>0</v>
      </c>
      <c r="E48">
        <f t="shared" si="8"/>
        <v>0</v>
      </c>
      <c r="F48">
        <f t="shared" si="9"/>
        <v>0</v>
      </c>
      <c r="G48" s="11">
        <f t="shared" si="0"/>
        <v>0</v>
      </c>
      <c r="H48" s="11">
        <f t="shared" si="1"/>
        <v>0</v>
      </c>
      <c r="I48" s="11">
        <f t="shared" si="6"/>
        <v>0</v>
      </c>
      <c r="J48" s="11">
        <f t="shared" si="7"/>
        <v>0</v>
      </c>
      <c r="K48" s="11">
        <f t="shared" si="2"/>
        <v>0</v>
      </c>
      <c r="L48" s="13">
        <f t="shared" si="3"/>
        <v>5.5427666014493282E-2</v>
      </c>
      <c r="M48">
        <v>0</v>
      </c>
      <c r="N48" s="11">
        <f t="shared" si="4"/>
        <v>0</v>
      </c>
      <c r="O48" s="11">
        <f t="shared" si="5"/>
        <v>0.12870156249999981</v>
      </c>
    </row>
    <row r="49" spans="1:15" x14ac:dyDescent="0.25">
      <c r="A49" s="1">
        <v>41526.875</v>
      </c>
      <c r="B49">
        <v>0</v>
      </c>
      <c r="C49">
        <v>0</v>
      </c>
      <c r="D49">
        <v>0</v>
      </c>
      <c r="E49">
        <f t="shared" si="8"/>
        <v>0</v>
      </c>
      <c r="F49">
        <f t="shared" si="9"/>
        <v>0</v>
      </c>
      <c r="G49" s="11">
        <f t="shared" si="0"/>
        <v>0</v>
      </c>
      <c r="H49" s="11">
        <f t="shared" si="1"/>
        <v>0</v>
      </c>
      <c r="I49" s="11">
        <f t="shared" si="6"/>
        <v>0</v>
      </c>
      <c r="J49" s="11">
        <f t="shared" si="7"/>
        <v>0</v>
      </c>
      <c r="K49" s="11">
        <f t="shared" si="2"/>
        <v>0</v>
      </c>
      <c r="L49" s="13">
        <f t="shared" si="3"/>
        <v>5.5427666014493282E-2</v>
      </c>
      <c r="M49">
        <v>0</v>
      </c>
      <c r="N49" s="11">
        <f t="shared" si="4"/>
        <v>0</v>
      </c>
      <c r="O49" s="11">
        <f t="shared" si="5"/>
        <v>0.12870156249999981</v>
      </c>
    </row>
    <row r="50" spans="1:15" x14ac:dyDescent="0.25">
      <c r="A50" s="1">
        <v>41526.895833333336</v>
      </c>
      <c r="B50">
        <v>0</v>
      </c>
      <c r="C50">
        <v>0</v>
      </c>
      <c r="D50">
        <v>0</v>
      </c>
      <c r="E50">
        <f t="shared" si="8"/>
        <v>0</v>
      </c>
      <c r="F50">
        <f t="shared" si="9"/>
        <v>0</v>
      </c>
      <c r="G50" s="11">
        <f t="shared" si="0"/>
        <v>0</v>
      </c>
      <c r="H50" s="11">
        <f t="shared" si="1"/>
        <v>0</v>
      </c>
      <c r="I50" s="11">
        <f t="shared" si="6"/>
        <v>0</v>
      </c>
      <c r="J50" s="11">
        <f t="shared" si="7"/>
        <v>0</v>
      </c>
      <c r="K50" s="11">
        <f t="shared" si="2"/>
        <v>0</v>
      </c>
      <c r="L50" s="13">
        <f t="shared" si="3"/>
        <v>5.5427666014493282E-2</v>
      </c>
      <c r="M50">
        <v>0</v>
      </c>
      <c r="N50" s="11">
        <f t="shared" si="4"/>
        <v>0</v>
      </c>
      <c r="O50" s="11">
        <f t="shared" si="5"/>
        <v>0.12870156249999981</v>
      </c>
    </row>
    <row r="51" spans="1:15" x14ac:dyDescent="0.25">
      <c r="A51" s="1">
        <v>41526.916666666664</v>
      </c>
      <c r="B51">
        <v>0</v>
      </c>
      <c r="C51">
        <v>0</v>
      </c>
      <c r="D51">
        <v>0.254</v>
      </c>
      <c r="E51">
        <f t="shared" si="8"/>
        <v>0.254</v>
      </c>
      <c r="F51">
        <f t="shared" si="9"/>
        <v>0.254</v>
      </c>
      <c r="G51" s="11">
        <f t="shared" si="0"/>
        <v>0.254</v>
      </c>
      <c r="H51" s="11">
        <f t="shared" si="1"/>
        <v>0.254</v>
      </c>
      <c r="I51" s="11">
        <f t="shared" si="6"/>
        <v>0.20212608690522155</v>
      </c>
      <c r="J51" s="11">
        <f t="shared" si="7"/>
        <v>0</v>
      </c>
      <c r="K51" s="11">
        <f t="shared" si="2"/>
        <v>0</v>
      </c>
      <c r="L51" s="13">
        <f t="shared" si="3"/>
        <v>5.5427666014493282E-2</v>
      </c>
      <c r="M51">
        <v>0</v>
      </c>
      <c r="N51" s="11">
        <f t="shared" si="4"/>
        <v>0</v>
      </c>
      <c r="O51" s="11">
        <f t="shared" si="5"/>
        <v>0.12870156249999981</v>
      </c>
    </row>
    <row r="52" spans="1:15" x14ac:dyDescent="0.25">
      <c r="A52" s="1">
        <v>41526.9375</v>
      </c>
      <c r="B52">
        <v>0</v>
      </c>
      <c r="C52">
        <v>0</v>
      </c>
      <c r="D52">
        <v>0</v>
      </c>
      <c r="E52">
        <f t="shared" si="8"/>
        <v>0</v>
      </c>
      <c r="F52">
        <f t="shared" si="9"/>
        <v>0</v>
      </c>
      <c r="G52" s="11">
        <f t="shared" si="0"/>
        <v>0.20212608690522155</v>
      </c>
      <c r="H52" s="11">
        <f t="shared" si="1"/>
        <v>0</v>
      </c>
      <c r="I52" s="11">
        <f t="shared" si="6"/>
        <v>0.15025217381044309</v>
      </c>
      <c r="J52" s="11">
        <f t="shared" si="7"/>
        <v>0</v>
      </c>
      <c r="K52" s="11">
        <f t="shared" si="2"/>
        <v>0</v>
      </c>
      <c r="L52" s="13">
        <f t="shared" si="3"/>
        <v>5.5427666014493282E-2</v>
      </c>
      <c r="M52">
        <v>0</v>
      </c>
      <c r="N52" s="11">
        <f t="shared" si="4"/>
        <v>0</v>
      </c>
      <c r="O52" s="11">
        <f t="shared" si="5"/>
        <v>0.12870156249999981</v>
      </c>
    </row>
    <row r="53" spans="1:15" x14ac:dyDescent="0.25">
      <c r="A53" s="1">
        <v>41526.958333333336</v>
      </c>
      <c r="B53">
        <v>0</v>
      </c>
      <c r="C53">
        <v>0</v>
      </c>
      <c r="D53">
        <v>0</v>
      </c>
      <c r="E53">
        <f t="shared" si="8"/>
        <v>0</v>
      </c>
      <c r="F53">
        <f t="shared" si="9"/>
        <v>0</v>
      </c>
      <c r="G53" s="11">
        <f t="shared" si="0"/>
        <v>0.15025217381044309</v>
      </c>
      <c r="H53" s="11">
        <f t="shared" si="1"/>
        <v>0</v>
      </c>
      <c r="I53" s="11">
        <f t="shared" si="6"/>
        <v>9.8378260715664634E-2</v>
      </c>
      <c r="J53" s="11">
        <f t="shared" si="7"/>
        <v>0</v>
      </c>
      <c r="K53" s="11">
        <f t="shared" si="2"/>
        <v>0</v>
      </c>
      <c r="L53" s="13">
        <f t="shared" si="3"/>
        <v>5.5427666014493282E-2</v>
      </c>
      <c r="M53">
        <v>0</v>
      </c>
      <c r="N53" s="11">
        <f t="shared" si="4"/>
        <v>0</v>
      </c>
      <c r="O53" s="11">
        <f t="shared" si="5"/>
        <v>0.12870156249999981</v>
      </c>
    </row>
    <row r="54" spans="1:15" x14ac:dyDescent="0.25">
      <c r="A54" s="1">
        <v>41526.979166666664</v>
      </c>
      <c r="B54">
        <v>0</v>
      </c>
      <c r="C54">
        <v>0</v>
      </c>
      <c r="D54">
        <v>0</v>
      </c>
      <c r="E54">
        <f t="shared" si="8"/>
        <v>0</v>
      </c>
      <c r="F54">
        <f t="shared" si="9"/>
        <v>0</v>
      </c>
      <c r="G54" s="11">
        <f t="shared" si="0"/>
        <v>9.8378260715664634E-2</v>
      </c>
      <c r="H54" s="11">
        <f t="shared" si="1"/>
        <v>0</v>
      </c>
      <c r="I54" s="11">
        <f t="shared" si="6"/>
        <v>4.6504347620886177E-2</v>
      </c>
      <c r="J54" s="11">
        <f t="shared" si="7"/>
        <v>0</v>
      </c>
      <c r="K54" s="11">
        <f t="shared" si="2"/>
        <v>0</v>
      </c>
      <c r="L54" s="13">
        <f t="shared" si="3"/>
        <v>5.5427666014493282E-2</v>
      </c>
      <c r="M54">
        <v>0</v>
      </c>
      <c r="N54" s="11">
        <f t="shared" si="4"/>
        <v>0</v>
      </c>
      <c r="O54" s="11">
        <f t="shared" si="5"/>
        <v>0.12870156249999981</v>
      </c>
    </row>
    <row r="55" spans="1:15" x14ac:dyDescent="0.25">
      <c r="A55" s="1">
        <v>41527</v>
      </c>
      <c r="B55">
        <v>0</v>
      </c>
      <c r="C55">
        <v>0</v>
      </c>
      <c r="D55">
        <v>0</v>
      </c>
      <c r="E55">
        <f t="shared" si="8"/>
        <v>0</v>
      </c>
      <c r="F55">
        <f t="shared" si="9"/>
        <v>0</v>
      </c>
      <c r="G55" s="11">
        <f t="shared" si="0"/>
        <v>4.6504347620886177E-2</v>
      </c>
      <c r="H55" s="11">
        <f t="shared" si="1"/>
        <v>0</v>
      </c>
      <c r="I55" s="11">
        <f t="shared" si="6"/>
        <v>4.6504347620886177E-2</v>
      </c>
      <c r="J55" s="11">
        <f t="shared" si="7"/>
        <v>0</v>
      </c>
      <c r="K55" s="11">
        <f t="shared" si="2"/>
        <v>0</v>
      </c>
      <c r="L55" s="13">
        <f t="shared" si="3"/>
        <v>5.5427666014493282E-2</v>
      </c>
      <c r="M55">
        <v>0</v>
      </c>
      <c r="N55" s="11">
        <f t="shared" si="4"/>
        <v>0</v>
      </c>
      <c r="O55" s="11">
        <f t="shared" si="5"/>
        <v>0.12870156249999981</v>
      </c>
    </row>
    <row r="56" spans="1:15" x14ac:dyDescent="0.25">
      <c r="A56" s="1">
        <v>41527.020833333336</v>
      </c>
      <c r="B56">
        <v>0</v>
      </c>
      <c r="C56">
        <v>0</v>
      </c>
      <c r="D56">
        <v>0</v>
      </c>
      <c r="E56">
        <f t="shared" si="8"/>
        <v>0</v>
      </c>
      <c r="F56">
        <f t="shared" si="9"/>
        <v>0</v>
      </c>
      <c r="G56" s="11">
        <f t="shared" si="0"/>
        <v>4.6504347620886177E-2</v>
      </c>
      <c r="H56" s="11">
        <f t="shared" si="1"/>
        <v>0</v>
      </c>
      <c r="I56" s="11">
        <f t="shared" si="6"/>
        <v>4.6504347620886177E-2</v>
      </c>
      <c r="J56" s="11">
        <f t="shared" si="7"/>
        <v>0</v>
      </c>
      <c r="K56" s="11">
        <f t="shared" si="2"/>
        <v>0</v>
      </c>
      <c r="L56" s="13">
        <f t="shared" si="3"/>
        <v>5.5427666014493282E-2</v>
      </c>
      <c r="M56">
        <v>0</v>
      </c>
      <c r="N56" s="11">
        <f t="shared" si="4"/>
        <v>0</v>
      </c>
      <c r="O56" s="11">
        <f t="shared" si="5"/>
        <v>0.12870156249999981</v>
      </c>
    </row>
    <row r="57" spans="1:15" x14ac:dyDescent="0.25">
      <c r="A57" s="1">
        <v>41527.041666666664</v>
      </c>
      <c r="B57">
        <v>0</v>
      </c>
      <c r="C57">
        <v>0</v>
      </c>
      <c r="D57">
        <v>0</v>
      </c>
      <c r="E57">
        <f t="shared" si="8"/>
        <v>0</v>
      </c>
      <c r="F57">
        <f t="shared" si="9"/>
        <v>0</v>
      </c>
      <c r="G57" s="11">
        <f t="shared" si="0"/>
        <v>4.6504347620886177E-2</v>
      </c>
      <c r="H57" s="11">
        <f t="shared" si="1"/>
        <v>0</v>
      </c>
      <c r="I57" s="11">
        <f t="shared" si="6"/>
        <v>4.6504347620886177E-2</v>
      </c>
      <c r="J57" s="11">
        <f t="shared" si="7"/>
        <v>0</v>
      </c>
      <c r="K57" s="11">
        <f t="shared" si="2"/>
        <v>0</v>
      </c>
      <c r="L57" s="13">
        <f t="shared" si="3"/>
        <v>5.5427666014493282E-2</v>
      </c>
      <c r="M57">
        <v>0</v>
      </c>
      <c r="N57" s="11">
        <f t="shared" si="4"/>
        <v>0</v>
      </c>
      <c r="O57" s="11">
        <f t="shared" si="5"/>
        <v>0.12870156249999981</v>
      </c>
    </row>
    <row r="58" spans="1:15" x14ac:dyDescent="0.25">
      <c r="A58" s="1">
        <v>41527.0625</v>
      </c>
      <c r="B58">
        <v>0</v>
      </c>
      <c r="C58">
        <v>0</v>
      </c>
      <c r="D58">
        <v>0</v>
      </c>
      <c r="E58">
        <f t="shared" si="8"/>
        <v>0</v>
      </c>
      <c r="F58">
        <f t="shared" si="9"/>
        <v>0</v>
      </c>
      <c r="G58" s="11">
        <f t="shared" si="0"/>
        <v>4.6504347620886177E-2</v>
      </c>
      <c r="H58" s="11">
        <f t="shared" si="1"/>
        <v>0</v>
      </c>
      <c r="I58" s="11">
        <f t="shared" si="6"/>
        <v>4.6504347620886177E-2</v>
      </c>
      <c r="J58" s="11">
        <f t="shared" si="7"/>
        <v>0</v>
      </c>
      <c r="K58" s="11">
        <f t="shared" si="2"/>
        <v>0</v>
      </c>
      <c r="L58" s="13">
        <f t="shared" si="3"/>
        <v>5.5427666014493282E-2</v>
      </c>
      <c r="M58">
        <v>0</v>
      </c>
      <c r="N58" s="11">
        <f t="shared" si="4"/>
        <v>0</v>
      </c>
      <c r="O58" s="11">
        <f t="shared" si="5"/>
        <v>0.12870156249999981</v>
      </c>
    </row>
    <row r="59" spans="1:15" x14ac:dyDescent="0.25">
      <c r="A59" s="1">
        <v>41527.083333333336</v>
      </c>
      <c r="B59">
        <v>0</v>
      </c>
      <c r="C59">
        <v>0</v>
      </c>
      <c r="D59">
        <v>0</v>
      </c>
      <c r="E59">
        <f t="shared" si="8"/>
        <v>0</v>
      </c>
      <c r="F59">
        <f t="shared" si="9"/>
        <v>0</v>
      </c>
      <c r="G59" s="11">
        <f t="shared" si="0"/>
        <v>4.6504347620886177E-2</v>
      </c>
      <c r="H59" s="11">
        <f t="shared" si="1"/>
        <v>0</v>
      </c>
      <c r="I59" s="11">
        <f t="shared" si="6"/>
        <v>4.6504347620886177E-2</v>
      </c>
      <c r="J59" s="11">
        <f t="shared" si="7"/>
        <v>0</v>
      </c>
      <c r="K59" s="11">
        <f t="shared" si="2"/>
        <v>0</v>
      </c>
      <c r="L59" s="13">
        <f t="shared" si="3"/>
        <v>5.5427666014493282E-2</v>
      </c>
      <c r="M59">
        <v>0</v>
      </c>
      <c r="N59" s="11">
        <f t="shared" si="4"/>
        <v>0</v>
      </c>
      <c r="O59" s="11">
        <f t="shared" si="5"/>
        <v>0.12870156249999981</v>
      </c>
    </row>
    <row r="60" spans="1:15" x14ac:dyDescent="0.25">
      <c r="A60" s="1">
        <v>41527.104166666664</v>
      </c>
      <c r="B60">
        <v>0</v>
      </c>
      <c r="C60">
        <v>0</v>
      </c>
      <c r="D60">
        <v>0.254</v>
      </c>
      <c r="E60">
        <f t="shared" si="8"/>
        <v>0.254</v>
      </c>
      <c r="F60">
        <f t="shared" si="9"/>
        <v>0.254</v>
      </c>
      <c r="G60" s="11">
        <f t="shared" si="0"/>
        <v>0.30050434762088618</v>
      </c>
      <c r="H60" s="11">
        <f t="shared" si="1"/>
        <v>0.254</v>
      </c>
      <c r="I60" s="11">
        <f t="shared" si="6"/>
        <v>0.24863043452610772</v>
      </c>
      <c r="J60" s="11">
        <f t="shared" si="7"/>
        <v>0</v>
      </c>
      <c r="K60" s="11">
        <f t="shared" si="2"/>
        <v>0</v>
      </c>
      <c r="L60" s="13">
        <f t="shared" si="3"/>
        <v>5.5427666014493282E-2</v>
      </c>
      <c r="M60">
        <v>0</v>
      </c>
      <c r="N60" s="11">
        <f t="shared" si="4"/>
        <v>0</v>
      </c>
      <c r="O60" s="11">
        <f t="shared" si="5"/>
        <v>0.12870156249999981</v>
      </c>
    </row>
    <row r="61" spans="1:15" x14ac:dyDescent="0.25">
      <c r="A61" s="1">
        <v>41527.125</v>
      </c>
      <c r="B61">
        <v>0</v>
      </c>
      <c r="C61">
        <v>0</v>
      </c>
      <c r="D61">
        <v>0</v>
      </c>
      <c r="E61">
        <f t="shared" si="8"/>
        <v>0</v>
      </c>
      <c r="F61">
        <f t="shared" si="9"/>
        <v>0</v>
      </c>
      <c r="G61" s="11">
        <f t="shared" si="0"/>
        <v>0.24863043452610772</v>
      </c>
      <c r="H61" s="11">
        <f t="shared" si="1"/>
        <v>0</v>
      </c>
      <c r="I61" s="11">
        <f t="shared" si="6"/>
        <v>0.19675652143132927</v>
      </c>
      <c r="J61" s="11">
        <f t="shared" si="7"/>
        <v>0</v>
      </c>
      <c r="K61" s="11">
        <f t="shared" si="2"/>
        <v>0</v>
      </c>
      <c r="L61" s="13">
        <f t="shared" si="3"/>
        <v>5.5427666014493282E-2</v>
      </c>
      <c r="M61">
        <v>0</v>
      </c>
      <c r="N61" s="11">
        <f t="shared" si="4"/>
        <v>0</v>
      </c>
      <c r="O61" s="11">
        <f t="shared" si="5"/>
        <v>0.12870156249999981</v>
      </c>
    </row>
    <row r="62" spans="1:15" x14ac:dyDescent="0.25">
      <c r="A62" s="1">
        <v>41527.145833333336</v>
      </c>
      <c r="B62">
        <v>0</v>
      </c>
      <c r="C62">
        <v>0</v>
      </c>
      <c r="D62">
        <v>0</v>
      </c>
      <c r="E62">
        <f t="shared" si="8"/>
        <v>0</v>
      </c>
      <c r="F62">
        <f t="shared" si="9"/>
        <v>0</v>
      </c>
      <c r="G62" s="11">
        <f t="shared" si="0"/>
        <v>0.19675652143132927</v>
      </c>
      <c r="H62" s="11">
        <f t="shared" si="1"/>
        <v>0</v>
      </c>
      <c r="I62" s="11">
        <f t="shared" si="6"/>
        <v>0.14488260833655081</v>
      </c>
      <c r="J62" s="11">
        <f t="shared" si="7"/>
        <v>0</v>
      </c>
      <c r="K62" s="11">
        <f t="shared" si="2"/>
        <v>0</v>
      </c>
      <c r="L62" s="13">
        <f t="shared" si="3"/>
        <v>5.5427666014493282E-2</v>
      </c>
      <c r="M62">
        <v>0</v>
      </c>
      <c r="N62" s="11">
        <f t="shared" si="4"/>
        <v>0</v>
      </c>
      <c r="O62" s="11">
        <f t="shared" si="5"/>
        <v>0.12870156249999981</v>
      </c>
    </row>
    <row r="63" spans="1:15" x14ac:dyDescent="0.25">
      <c r="A63" s="1">
        <v>41527.166666666664</v>
      </c>
      <c r="B63">
        <v>0</v>
      </c>
      <c r="C63">
        <v>0</v>
      </c>
      <c r="D63">
        <v>0</v>
      </c>
      <c r="E63">
        <f t="shared" si="8"/>
        <v>0</v>
      </c>
      <c r="F63">
        <f t="shared" si="9"/>
        <v>0</v>
      </c>
      <c r="G63" s="11">
        <f t="shared" si="0"/>
        <v>0.14488260833655081</v>
      </c>
      <c r="H63" s="11">
        <f t="shared" si="1"/>
        <v>0</v>
      </c>
      <c r="I63" s="11">
        <f t="shared" si="6"/>
        <v>9.3008695241772354E-2</v>
      </c>
      <c r="J63" s="11">
        <f t="shared" si="7"/>
        <v>0</v>
      </c>
      <c r="K63" s="11">
        <f t="shared" si="2"/>
        <v>0</v>
      </c>
      <c r="L63" s="13">
        <f t="shared" si="3"/>
        <v>5.5427666014493282E-2</v>
      </c>
      <c r="M63">
        <v>0</v>
      </c>
      <c r="N63" s="11">
        <f t="shared" si="4"/>
        <v>0</v>
      </c>
      <c r="O63" s="11">
        <f t="shared" si="5"/>
        <v>0.12870156249999981</v>
      </c>
    </row>
    <row r="64" spans="1:15" x14ac:dyDescent="0.25">
      <c r="A64" s="1">
        <v>41527.1875</v>
      </c>
      <c r="B64">
        <v>0</v>
      </c>
      <c r="C64">
        <v>0</v>
      </c>
      <c r="D64">
        <v>0.50800000000000001</v>
      </c>
      <c r="E64">
        <f t="shared" si="8"/>
        <v>0.50800000000000001</v>
      </c>
      <c r="F64">
        <f t="shared" si="9"/>
        <v>0.50800000000000001</v>
      </c>
      <c r="G64" s="11">
        <f t="shared" si="0"/>
        <v>0.60100869524177236</v>
      </c>
      <c r="H64" s="11">
        <f t="shared" si="1"/>
        <v>0.50800000000000001</v>
      </c>
      <c r="I64" s="11">
        <f t="shared" si="6"/>
        <v>0.54913478214699385</v>
      </c>
      <c r="J64" s="11">
        <f t="shared" si="7"/>
        <v>0</v>
      </c>
      <c r="K64" s="11">
        <f t="shared" si="2"/>
        <v>0</v>
      </c>
      <c r="L64" s="13">
        <f t="shared" si="3"/>
        <v>5.5427666014493282E-2</v>
      </c>
      <c r="M64">
        <v>0</v>
      </c>
      <c r="N64" s="11">
        <f t="shared" si="4"/>
        <v>0</v>
      </c>
      <c r="O64" s="11">
        <f t="shared" si="5"/>
        <v>0.12870156249999981</v>
      </c>
    </row>
    <row r="65" spans="1:15" x14ac:dyDescent="0.25">
      <c r="A65" s="1">
        <v>41527.208333333336</v>
      </c>
      <c r="B65">
        <v>0</v>
      </c>
      <c r="C65">
        <v>0</v>
      </c>
      <c r="D65">
        <v>0</v>
      </c>
      <c r="E65">
        <f t="shared" si="8"/>
        <v>0</v>
      </c>
      <c r="F65">
        <f t="shared" si="9"/>
        <v>0</v>
      </c>
      <c r="G65" s="11">
        <f t="shared" si="0"/>
        <v>0.54913478214699385</v>
      </c>
      <c r="H65" s="11">
        <f t="shared" si="1"/>
        <v>0</v>
      </c>
      <c r="I65" s="11">
        <f t="shared" si="6"/>
        <v>0.49726086905221539</v>
      </c>
      <c r="J65" s="11">
        <f t="shared" si="7"/>
        <v>0</v>
      </c>
      <c r="K65" s="11">
        <f t="shared" si="2"/>
        <v>0</v>
      </c>
      <c r="L65" s="13">
        <f t="shared" si="3"/>
        <v>5.5427666014493282E-2</v>
      </c>
      <c r="M65">
        <v>0</v>
      </c>
      <c r="N65" s="11">
        <f t="shared" si="4"/>
        <v>0</v>
      </c>
      <c r="O65" s="11">
        <f t="shared" si="5"/>
        <v>0.12870156249999981</v>
      </c>
    </row>
    <row r="66" spans="1:15" x14ac:dyDescent="0.25">
      <c r="A66" s="1">
        <v>41527.229166666664</v>
      </c>
      <c r="B66">
        <v>0</v>
      </c>
      <c r="C66">
        <v>0.254</v>
      </c>
      <c r="D66">
        <v>0</v>
      </c>
      <c r="E66">
        <f t="shared" si="8"/>
        <v>0</v>
      </c>
      <c r="F66">
        <f t="shared" si="9"/>
        <v>-0.254</v>
      </c>
      <c r="G66" s="11">
        <f t="shared" si="0"/>
        <v>0.49726086905221539</v>
      </c>
      <c r="H66" s="11">
        <f t="shared" si="1"/>
        <v>0</v>
      </c>
      <c r="I66" s="11">
        <f t="shared" si="6"/>
        <v>0.44538695595743694</v>
      </c>
      <c r="J66" s="11">
        <f t="shared" si="7"/>
        <v>0</v>
      </c>
      <c r="K66" s="11">
        <f t="shared" si="2"/>
        <v>0</v>
      </c>
      <c r="L66" s="13">
        <f t="shared" si="3"/>
        <v>5.5427666014493282E-2</v>
      </c>
      <c r="M66">
        <v>0</v>
      </c>
      <c r="N66" s="11">
        <f t="shared" si="4"/>
        <v>0</v>
      </c>
      <c r="O66" s="11">
        <f t="shared" si="5"/>
        <v>0.12870156249999981</v>
      </c>
    </row>
    <row r="67" spans="1:15" x14ac:dyDescent="0.25">
      <c r="A67" s="1">
        <v>41527.25</v>
      </c>
      <c r="B67">
        <v>0</v>
      </c>
      <c r="C67">
        <v>0</v>
      </c>
      <c r="D67">
        <v>0</v>
      </c>
      <c r="E67">
        <f t="shared" si="8"/>
        <v>0</v>
      </c>
      <c r="F67">
        <f t="shared" si="9"/>
        <v>0</v>
      </c>
      <c r="G67" s="11">
        <f t="shared" si="0"/>
        <v>0.44538695595743694</v>
      </c>
      <c r="H67" s="11">
        <f t="shared" si="1"/>
        <v>0</v>
      </c>
      <c r="I67" s="11">
        <f t="shared" si="6"/>
        <v>0.39351304286265848</v>
      </c>
      <c r="J67" s="11">
        <f t="shared" si="7"/>
        <v>0</v>
      </c>
      <c r="K67" s="11">
        <f t="shared" si="2"/>
        <v>0</v>
      </c>
      <c r="L67" s="13">
        <f t="shared" si="3"/>
        <v>5.5427666014493282E-2</v>
      </c>
      <c r="M67">
        <v>0</v>
      </c>
      <c r="N67" s="11">
        <f t="shared" si="4"/>
        <v>0</v>
      </c>
      <c r="O67" s="11">
        <f t="shared" si="5"/>
        <v>0.12870156249999981</v>
      </c>
    </row>
    <row r="68" spans="1:15" x14ac:dyDescent="0.25">
      <c r="A68" s="1">
        <v>41527.270833333336</v>
      </c>
      <c r="B68">
        <v>0</v>
      </c>
      <c r="C68">
        <v>0</v>
      </c>
      <c r="D68">
        <v>0</v>
      </c>
      <c r="E68">
        <f t="shared" si="8"/>
        <v>0</v>
      </c>
      <c r="F68">
        <f t="shared" si="9"/>
        <v>0</v>
      </c>
      <c r="G68" s="11">
        <f t="shared" si="0"/>
        <v>0.39351304286265848</v>
      </c>
      <c r="H68" s="11">
        <f t="shared" si="1"/>
        <v>0</v>
      </c>
      <c r="I68" s="11">
        <f t="shared" si="6"/>
        <v>0.34163912976788002</v>
      </c>
      <c r="J68" s="11">
        <f t="shared" si="7"/>
        <v>0</v>
      </c>
      <c r="K68" s="11">
        <f t="shared" si="2"/>
        <v>0</v>
      </c>
      <c r="L68" s="13">
        <f t="shared" si="3"/>
        <v>5.5427666014493282E-2</v>
      </c>
      <c r="M68">
        <v>0</v>
      </c>
      <c r="N68" s="11">
        <f t="shared" si="4"/>
        <v>0</v>
      </c>
      <c r="O68" s="11">
        <f t="shared" si="5"/>
        <v>0.12870156249999981</v>
      </c>
    </row>
    <row r="69" spans="1:15" x14ac:dyDescent="0.25">
      <c r="A69" s="1">
        <v>41527.291666666664</v>
      </c>
      <c r="B69">
        <v>0</v>
      </c>
      <c r="C69">
        <v>0</v>
      </c>
      <c r="D69">
        <v>0.50800000000000001</v>
      </c>
      <c r="E69">
        <f t="shared" si="8"/>
        <v>0.50800000000000001</v>
      </c>
      <c r="F69">
        <f t="shared" si="9"/>
        <v>0.50800000000000001</v>
      </c>
      <c r="G69" s="11">
        <f t="shared" si="0"/>
        <v>0.84963912976788003</v>
      </c>
      <c r="H69" s="11">
        <f t="shared" si="1"/>
        <v>0.50800000000000001</v>
      </c>
      <c r="I69" s="11">
        <f t="shared" si="6"/>
        <v>0.79776521667310152</v>
      </c>
      <c r="J69" s="11">
        <f t="shared" si="7"/>
        <v>0</v>
      </c>
      <c r="K69" s="11">
        <f t="shared" si="2"/>
        <v>0</v>
      </c>
      <c r="L69" s="13">
        <f t="shared" si="3"/>
        <v>5.5427666014493282E-2</v>
      </c>
      <c r="M69">
        <v>0</v>
      </c>
      <c r="N69" s="11">
        <f t="shared" si="4"/>
        <v>0</v>
      </c>
      <c r="O69" s="11">
        <f t="shared" si="5"/>
        <v>0.12870156249999981</v>
      </c>
    </row>
    <row r="70" spans="1:15" x14ac:dyDescent="0.25">
      <c r="A70" s="1">
        <v>41527.3125</v>
      </c>
      <c r="B70">
        <v>0</v>
      </c>
      <c r="C70">
        <v>0.254</v>
      </c>
      <c r="D70">
        <v>0.50800000000000001</v>
      </c>
      <c r="E70">
        <f t="shared" si="8"/>
        <v>0.50800000000000001</v>
      </c>
      <c r="F70">
        <f t="shared" si="9"/>
        <v>0.254</v>
      </c>
      <c r="G70" s="11">
        <f t="shared" si="0"/>
        <v>1.3057652166731015</v>
      </c>
      <c r="H70" s="11">
        <f t="shared" si="1"/>
        <v>0.50800000000000001</v>
      </c>
      <c r="I70" s="11">
        <f t="shared" si="6"/>
        <v>1.253891303578323</v>
      </c>
      <c r="J70" s="11">
        <f t="shared" si="7"/>
        <v>0</v>
      </c>
      <c r="K70" s="11">
        <f t="shared" si="2"/>
        <v>0</v>
      </c>
      <c r="L70" s="13">
        <f t="shared" si="3"/>
        <v>5.5427666014493282E-2</v>
      </c>
      <c r="M70">
        <v>0</v>
      </c>
      <c r="N70" s="11">
        <f t="shared" si="4"/>
        <v>0</v>
      </c>
      <c r="O70" s="11">
        <f t="shared" si="5"/>
        <v>0.12870156249999981</v>
      </c>
    </row>
    <row r="71" spans="1:15" x14ac:dyDescent="0.25">
      <c r="A71" s="1">
        <v>41527.333333333336</v>
      </c>
      <c r="B71">
        <v>0</v>
      </c>
      <c r="C71">
        <v>0</v>
      </c>
      <c r="D71">
        <v>0</v>
      </c>
      <c r="E71">
        <f t="shared" si="8"/>
        <v>0</v>
      </c>
      <c r="F71">
        <f t="shared" si="9"/>
        <v>0</v>
      </c>
      <c r="G71" s="11">
        <f t="shared" ref="G71:G134" si="10">IF(I70+D71&gt;$W$3,$W$3,I70+D71)</f>
        <v>1.253891303578323</v>
      </c>
      <c r="H71" s="11">
        <f t="shared" ref="H71:H134" si="11">G71-I70</f>
        <v>0</v>
      </c>
      <c r="I71" s="11">
        <f t="shared" ref="I71:I134" si="12">IF(G71-$X$3/2&lt;0,G71-0,G71-$X$3/2)</f>
        <v>1.2020173904835445</v>
      </c>
      <c r="J71" s="11">
        <f t="shared" ref="J71:J134" si="13">IF(D71-H71&lt;0,0,D71-H71)</f>
        <v>0</v>
      </c>
      <c r="K71" s="11">
        <f t="shared" ref="K71:K134" si="14">(J71-B71)^2</f>
        <v>0</v>
      </c>
      <c r="L71" s="13">
        <f t="shared" ref="L71:L134" si="15">(B71-AVERAGE($B$6:$B$389))^2</f>
        <v>5.5427666014493282E-2</v>
      </c>
      <c r="M71">
        <v>0</v>
      </c>
      <c r="N71" s="11">
        <f t="shared" ref="N71:N134" si="16">(J71-M71)^2</f>
        <v>0</v>
      </c>
      <c r="O71" s="11">
        <f t="shared" ref="O71:O134" si="17">(M71-AVERAGE($M$6:$M$389))^2</f>
        <v>0.12870156249999981</v>
      </c>
    </row>
    <row r="72" spans="1:15" x14ac:dyDescent="0.25">
      <c r="A72" s="1">
        <v>41527.354166666664</v>
      </c>
      <c r="B72">
        <v>0</v>
      </c>
      <c r="C72">
        <v>0</v>
      </c>
      <c r="D72">
        <v>0.254</v>
      </c>
      <c r="E72">
        <f t="shared" si="8"/>
        <v>0.254</v>
      </c>
      <c r="F72">
        <f t="shared" si="9"/>
        <v>0.254</v>
      </c>
      <c r="G72" s="11">
        <f t="shared" si="10"/>
        <v>1.4560173904835445</v>
      </c>
      <c r="H72" s="11">
        <f t="shared" si="11"/>
        <v>0.254</v>
      </c>
      <c r="I72" s="11">
        <f t="shared" si="12"/>
        <v>1.404143477388766</v>
      </c>
      <c r="J72" s="11">
        <f t="shared" si="13"/>
        <v>0</v>
      </c>
      <c r="K72" s="11">
        <f t="shared" si="14"/>
        <v>0</v>
      </c>
      <c r="L72" s="13">
        <f t="shared" si="15"/>
        <v>5.5427666014493282E-2</v>
      </c>
      <c r="M72">
        <v>0</v>
      </c>
      <c r="N72" s="11">
        <f t="shared" si="16"/>
        <v>0</v>
      </c>
      <c r="O72" s="11">
        <f t="shared" si="17"/>
        <v>0.12870156249999981</v>
      </c>
    </row>
    <row r="73" spans="1:15" x14ac:dyDescent="0.25">
      <c r="A73" s="1">
        <v>41527.375</v>
      </c>
      <c r="B73">
        <v>0</v>
      </c>
      <c r="C73">
        <v>0</v>
      </c>
      <c r="D73">
        <v>0</v>
      </c>
      <c r="E73">
        <f t="shared" ref="E73:E136" si="18">$D73-B73</f>
        <v>0</v>
      </c>
      <c r="F73">
        <f t="shared" ref="F73:F136" si="19">$D73-C73</f>
        <v>0</v>
      </c>
      <c r="G73" s="11">
        <f t="shared" si="10"/>
        <v>1.404143477388766</v>
      </c>
      <c r="H73" s="11">
        <f t="shared" si="11"/>
        <v>0</v>
      </c>
      <c r="I73" s="11">
        <f t="shared" si="12"/>
        <v>1.3522695642939875</v>
      </c>
      <c r="J73" s="11">
        <f t="shared" si="13"/>
        <v>0</v>
      </c>
      <c r="K73" s="11">
        <f t="shared" si="14"/>
        <v>0</v>
      </c>
      <c r="L73" s="13">
        <f t="shared" si="15"/>
        <v>5.5427666014493282E-2</v>
      </c>
      <c r="M73">
        <v>0</v>
      </c>
      <c r="N73" s="11">
        <f t="shared" si="16"/>
        <v>0</v>
      </c>
      <c r="O73" s="11">
        <f t="shared" si="17"/>
        <v>0.12870156249999981</v>
      </c>
    </row>
    <row r="74" spans="1:15" x14ac:dyDescent="0.25">
      <c r="A74" s="1">
        <v>41527.395833333336</v>
      </c>
      <c r="B74">
        <v>0</v>
      </c>
      <c r="C74">
        <v>0</v>
      </c>
      <c r="D74">
        <v>0</v>
      </c>
      <c r="E74">
        <f t="shared" si="18"/>
        <v>0</v>
      </c>
      <c r="F74">
        <f t="shared" si="19"/>
        <v>0</v>
      </c>
      <c r="G74" s="11">
        <f t="shared" si="10"/>
        <v>1.3522695642939875</v>
      </c>
      <c r="H74" s="11">
        <f t="shared" si="11"/>
        <v>0</v>
      </c>
      <c r="I74" s="11">
        <f t="shared" si="12"/>
        <v>1.300395651199209</v>
      </c>
      <c r="J74" s="11">
        <f t="shared" si="13"/>
        <v>0</v>
      </c>
      <c r="K74" s="11">
        <f t="shared" si="14"/>
        <v>0</v>
      </c>
      <c r="L74" s="13">
        <f t="shared" si="15"/>
        <v>5.5427666014493282E-2</v>
      </c>
      <c r="M74">
        <v>0</v>
      </c>
      <c r="N74" s="11">
        <f t="shared" si="16"/>
        <v>0</v>
      </c>
      <c r="O74" s="11">
        <f t="shared" si="17"/>
        <v>0.12870156249999981</v>
      </c>
    </row>
    <row r="75" spans="1:15" x14ac:dyDescent="0.25">
      <c r="A75" s="1">
        <v>41527.416666666664</v>
      </c>
      <c r="B75">
        <v>0</v>
      </c>
      <c r="C75">
        <v>0</v>
      </c>
      <c r="D75">
        <v>0</v>
      </c>
      <c r="E75">
        <f t="shared" si="18"/>
        <v>0</v>
      </c>
      <c r="F75">
        <f t="shared" si="19"/>
        <v>0</v>
      </c>
      <c r="G75" s="11">
        <f t="shared" si="10"/>
        <v>1.300395651199209</v>
      </c>
      <c r="H75" s="11">
        <f t="shared" si="11"/>
        <v>0</v>
      </c>
      <c r="I75" s="11">
        <f t="shared" si="12"/>
        <v>1.2485217381044305</v>
      </c>
      <c r="J75" s="11">
        <f t="shared" si="13"/>
        <v>0</v>
      </c>
      <c r="K75" s="11">
        <f t="shared" si="14"/>
        <v>0</v>
      </c>
      <c r="L75" s="13">
        <f t="shared" si="15"/>
        <v>5.5427666014493282E-2</v>
      </c>
      <c r="M75">
        <v>0</v>
      </c>
      <c r="N75" s="11">
        <f t="shared" si="16"/>
        <v>0</v>
      </c>
      <c r="O75" s="11">
        <f t="shared" si="17"/>
        <v>0.12870156249999981</v>
      </c>
    </row>
    <row r="76" spans="1:15" x14ac:dyDescent="0.25">
      <c r="A76" s="1">
        <v>41527.4375</v>
      </c>
      <c r="B76">
        <v>0</v>
      </c>
      <c r="C76">
        <v>0</v>
      </c>
      <c r="D76">
        <v>0</v>
      </c>
      <c r="E76">
        <f t="shared" si="18"/>
        <v>0</v>
      </c>
      <c r="F76">
        <f t="shared" si="19"/>
        <v>0</v>
      </c>
      <c r="G76" s="11">
        <f t="shared" si="10"/>
        <v>1.2485217381044305</v>
      </c>
      <c r="H76" s="11">
        <f t="shared" si="11"/>
        <v>0</v>
      </c>
      <c r="I76" s="11">
        <f t="shared" si="12"/>
        <v>1.1966478250096519</v>
      </c>
      <c r="J76" s="11">
        <f t="shared" si="13"/>
        <v>0</v>
      </c>
      <c r="K76" s="11">
        <f t="shared" si="14"/>
        <v>0</v>
      </c>
      <c r="L76" s="13">
        <f t="shared" si="15"/>
        <v>5.5427666014493282E-2</v>
      </c>
      <c r="M76">
        <v>0</v>
      </c>
      <c r="N76" s="11">
        <f t="shared" si="16"/>
        <v>0</v>
      </c>
      <c r="O76" s="11">
        <f t="shared" si="17"/>
        <v>0.12870156249999981</v>
      </c>
    </row>
    <row r="77" spans="1:15" x14ac:dyDescent="0.25">
      <c r="A77" s="1">
        <v>41527.458333333336</v>
      </c>
      <c r="B77">
        <v>0</v>
      </c>
      <c r="C77">
        <v>0</v>
      </c>
      <c r="D77">
        <v>0</v>
      </c>
      <c r="E77">
        <f t="shared" si="18"/>
        <v>0</v>
      </c>
      <c r="F77">
        <f t="shared" si="19"/>
        <v>0</v>
      </c>
      <c r="G77" s="11">
        <f t="shared" si="10"/>
        <v>1.1966478250096519</v>
      </c>
      <c r="H77" s="11">
        <f t="shared" si="11"/>
        <v>0</v>
      </c>
      <c r="I77" s="11">
        <f t="shared" si="12"/>
        <v>1.1447739119148734</v>
      </c>
      <c r="J77" s="11">
        <f t="shared" si="13"/>
        <v>0</v>
      </c>
      <c r="K77" s="11">
        <f t="shared" si="14"/>
        <v>0</v>
      </c>
      <c r="L77" s="13">
        <f t="shared" si="15"/>
        <v>5.5427666014493282E-2</v>
      </c>
      <c r="M77">
        <v>0</v>
      </c>
      <c r="N77" s="11">
        <f t="shared" si="16"/>
        <v>0</v>
      </c>
      <c r="O77" s="11">
        <f t="shared" si="17"/>
        <v>0.12870156249999981</v>
      </c>
    </row>
    <row r="78" spans="1:15" x14ac:dyDescent="0.25">
      <c r="A78" s="1">
        <v>41527.479166666664</v>
      </c>
      <c r="B78">
        <v>0.254</v>
      </c>
      <c r="C78">
        <v>0</v>
      </c>
      <c r="D78">
        <v>0</v>
      </c>
      <c r="E78">
        <f t="shared" si="18"/>
        <v>-0.254</v>
      </c>
      <c r="F78">
        <f t="shared" si="19"/>
        <v>0</v>
      </c>
      <c r="G78" s="11">
        <f t="shared" si="10"/>
        <v>1.1447739119148734</v>
      </c>
      <c r="H78" s="11">
        <f t="shared" si="11"/>
        <v>0</v>
      </c>
      <c r="I78" s="11">
        <f t="shared" si="12"/>
        <v>1.0928999988200949</v>
      </c>
      <c r="J78" s="11">
        <f t="shared" si="13"/>
        <v>0</v>
      </c>
      <c r="K78" s="11">
        <f t="shared" si="14"/>
        <v>6.4516000000000004E-2</v>
      </c>
      <c r="L78" s="13">
        <f t="shared" si="15"/>
        <v>3.4481483955851893E-4</v>
      </c>
      <c r="M78">
        <v>0</v>
      </c>
      <c r="N78" s="11">
        <f t="shared" si="16"/>
        <v>0</v>
      </c>
      <c r="O78" s="11">
        <f t="shared" si="17"/>
        <v>0.12870156249999981</v>
      </c>
    </row>
    <row r="79" spans="1:15" x14ac:dyDescent="0.25">
      <c r="A79" s="1">
        <v>41527.5</v>
      </c>
      <c r="B79">
        <v>0</v>
      </c>
      <c r="C79">
        <v>0</v>
      </c>
      <c r="D79">
        <v>0</v>
      </c>
      <c r="E79">
        <f t="shared" si="18"/>
        <v>0</v>
      </c>
      <c r="F79">
        <f t="shared" si="19"/>
        <v>0</v>
      </c>
      <c r="G79" s="11">
        <f t="shared" si="10"/>
        <v>1.0928999988200949</v>
      </c>
      <c r="H79" s="11">
        <f t="shared" si="11"/>
        <v>0</v>
      </c>
      <c r="I79" s="11">
        <f t="shared" si="12"/>
        <v>1.0410260857253164</v>
      </c>
      <c r="J79" s="11">
        <f t="shared" si="13"/>
        <v>0</v>
      </c>
      <c r="K79" s="11">
        <f t="shared" si="14"/>
        <v>0</v>
      </c>
      <c r="L79" s="13">
        <f t="shared" si="15"/>
        <v>5.5427666014493282E-2</v>
      </c>
      <c r="M79">
        <v>0</v>
      </c>
      <c r="N79" s="11">
        <f t="shared" si="16"/>
        <v>0</v>
      </c>
      <c r="O79" s="11">
        <f t="shared" si="17"/>
        <v>0.12870156249999981</v>
      </c>
    </row>
    <row r="80" spans="1:15" x14ac:dyDescent="0.25">
      <c r="A80" s="1">
        <v>41527.520833333336</v>
      </c>
      <c r="B80">
        <v>0</v>
      </c>
      <c r="C80">
        <v>0</v>
      </c>
      <c r="D80">
        <v>0</v>
      </c>
      <c r="E80">
        <f t="shared" si="18"/>
        <v>0</v>
      </c>
      <c r="F80">
        <f t="shared" si="19"/>
        <v>0</v>
      </c>
      <c r="G80" s="11">
        <f t="shared" si="10"/>
        <v>1.0410260857253164</v>
      </c>
      <c r="H80" s="11">
        <f t="shared" si="11"/>
        <v>0</v>
      </c>
      <c r="I80" s="11">
        <f t="shared" si="12"/>
        <v>0.9891521726305379</v>
      </c>
      <c r="J80" s="11">
        <f t="shared" si="13"/>
        <v>0</v>
      </c>
      <c r="K80" s="11">
        <f t="shared" si="14"/>
        <v>0</v>
      </c>
      <c r="L80" s="13">
        <f t="shared" si="15"/>
        <v>5.5427666014493282E-2</v>
      </c>
      <c r="M80">
        <v>0</v>
      </c>
      <c r="N80" s="11">
        <f t="shared" si="16"/>
        <v>0</v>
      </c>
      <c r="O80" s="11">
        <f t="shared" si="17"/>
        <v>0.12870156249999981</v>
      </c>
    </row>
    <row r="81" spans="1:15" x14ac:dyDescent="0.25">
      <c r="A81" s="1">
        <v>41527.541666666664</v>
      </c>
      <c r="B81">
        <v>0</v>
      </c>
      <c r="C81">
        <v>0</v>
      </c>
      <c r="D81">
        <v>0</v>
      </c>
      <c r="E81">
        <f t="shared" si="18"/>
        <v>0</v>
      </c>
      <c r="F81">
        <f t="shared" si="19"/>
        <v>0</v>
      </c>
      <c r="G81" s="11">
        <f t="shared" si="10"/>
        <v>0.9891521726305379</v>
      </c>
      <c r="H81" s="11">
        <f t="shared" si="11"/>
        <v>0</v>
      </c>
      <c r="I81" s="11">
        <f t="shared" si="12"/>
        <v>0.93727825953575938</v>
      </c>
      <c r="J81" s="11">
        <f t="shared" si="13"/>
        <v>0</v>
      </c>
      <c r="K81" s="11">
        <f t="shared" si="14"/>
        <v>0</v>
      </c>
      <c r="L81" s="13">
        <f t="shared" si="15"/>
        <v>5.5427666014493282E-2</v>
      </c>
      <c r="M81">
        <v>0</v>
      </c>
      <c r="N81" s="11">
        <f t="shared" si="16"/>
        <v>0</v>
      </c>
      <c r="O81" s="11">
        <f t="shared" si="17"/>
        <v>0.12870156249999981</v>
      </c>
    </row>
    <row r="82" spans="1:15" x14ac:dyDescent="0.25">
      <c r="A82" s="1">
        <v>41527.5625</v>
      </c>
      <c r="B82">
        <v>0</v>
      </c>
      <c r="C82">
        <v>0</v>
      </c>
      <c r="D82">
        <v>0</v>
      </c>
      <c r="E82">
        <f t="shared" si="18"/>
        <v>0</v>
      </c>
      <c r="F82">
        <f t="shared" si="19"/>
        <v>0</v>
      </c>
      <c r="G82" s="11">
        <f t="shared" si="10"/>
        <v>0.93727825953575938</v>
      </c>
      <c r="H82" s="11">
        <f t="shared" si="11"/>
        <v>0</v>
      </c>
      <c r="I82" s="11">
        <f t="shared" si="12"/>
        <v>0.88540434644098087</v>
      </c>
      <c r="J82" s="11">
        <f t="shared" si="13"/>
        <v>0</v>
      </c>
      <c r="K82" s="11">
        <f t="shared" si="14"/>
        <v>0</v>
      </c>
      <c r="L82" s="13">
        <f t="shared" si="15"/>
        <v>5.5427666014493282E-2</v>
      </c>
      <c r="M82">
        <v>0</v>
      </c>
      <c r="N82" s="11">
        <f t="shared" si="16"/>
        <v>0</v>
      </c>
      <c r="O82" s="11">
        <f t="shared" si="17"/>
        <v>0.12870156249999981</v>
      </c>
    </row>
    <row r="83" spans="1:15" x14ac:dyDescent="0.25">
      <c r="A83" s="1">
        <v>41527.583333333336</v>
      </c>
      <c r="B83">
        <v>0</v>
      </c>
      <c r="C83">
        <v>0</v>
      </c>
      <c r="D83">
        <v>0.254</v>
      </c>
      <c r="E83">
        <f t="shared" si="18"/>
        <v>0.254</v>
      </c>
      <c r="F83">
        <f t="shared" si="19"/>
        <v>0.254</v>
      </c>
      <c r="G83" s="11">
        <f t="shared" si="10"/>
        <v>1.1394043464409809</v>
      </c>
      <c r="H83" s="11">
        <f t="shared" si="11"/>
        <v>0.254</v>
      </c>
      <c r="I83" s="11">
        <f t="shared" si="12"/>
        <v>1.0875304333462024</v>
      </c>
      <c r="J83" s="11">
        <f t="shared" si="13"/>
        <v>0</v>
      </c>
      <c r="K83" s="11">
        <f t="shared" si="14"/>
        <v>0</v>
      </c>
      <c r="L83" s="13">
        <f t="shared" si="15"/>
        <v>5.5427666014493282E-2</v>
      </c>
      <c r="M83">
        <v>0</v>
      </c>
      <c r="N83" s="11">
        <f t="shared" si="16"/>
        <v>0</v>
      </c>
      <c r="O83" s="11">
        <f t="shared" si="17"/>
        <v>0.12870156249999981</v>
      </c>
    </row>
    <row r="84" spans="1:15" x14ac:dyDescent="0.25">
      <c r="A84" s="1">
        <v>41527.604166666664</v>
      </c>
      <c r="B84">
        <v>0</v>
      </c>
      <c r="C84">
        <v>0</v>
      </c>
      <c r="D84">
        <v>0</v>
      </c>
      <c r="E84">
        <f t="shared" si="18"/>
        <v>0</v>
      </c>
      <c r="F84">
        <f t="shared" si="19"/>
        <v>0</v>
      </c>
      <c r="G84" s="11">
        <f t="shared" si="10"/>
        <v>1.0875304333462024</v>
      </c>
      <c r="H84" s="11">
        <f t="shared" si="11"/>
        <v>0</v>
      </c>
      <c r="I84" s="11">
        <f t="shared" si="12"/>
        <v>1.0356565202514239</v>
      </c>
      <c r="J84" s="11">
        <f t="shared" si="13"/>
        <v>0</v>
      </c>
      <c r="K84" s="11">
        <f t="shared" si="14"/>
        <v>0</v>
      </c>
      <c r="L84" s="13">
        <f t="shared" si="15"/>
        <v>5.5427666014493282E-2</v>
      </c>
      <c r="M84">
        <v>0</v>
      </c>
      <c r="N84" s="11">
        <f t="shared" si="16"/>
        <v>0</v>
      </c>
      <c r="O84" s="11">
        <f t="shared" si="17"/>
        <v>0.12870156249999981</v>
      </c>
    </row>
    <row r="85" spans="1:15" x14ac:dyDescent="0.25">
      <c r="A85" s="1">
        <v>41527.625</v>
      </c>
      <c r="B85">
        <v>0</v>
      </c>
      <c r="C85">
        <v>0</v>
      </c>
      <c r="D85">
        <v>0</v>
      </c>
      <c r="E85">
        <f t="shared" si="18"/>
        <v>0</v>
      </c>
      <c r="F85">
        <f t="shared" si="19"/>
        <v>0</v>
      </c>
      <c r="G85" s="11">
        <f t="shared" si="10"/>
        <v>1.0356565202514239</v>
      </c>
      <c r="H85" s="11">
        <f t="shared" si="11"/>
        <v>0</v>
      </c>
      <c r="I85" s="11">
        <f t="shared" si="12"/>
        <v>0.98378260715664534</v>
      </c>
      <c r="J85" s="11">
        <f t="shared" si="13"/>
        <v>0</v>
      </c>
      <c r="K85" s="11">
        <f t="shared" si="14"/>
        <v>0</v>
      </c>
      <c r="L85" s="13">
        <f t="shared" si="15"/>
        <v>5.5427666014493282E-2</v>
      </c>
      <c r="M85">
        <v>0</v>
      </c>
      <c r="N85" s="11">
        <f t="shared" si="16"/>
        <v>0</v>
      </c>
      <c r="O85" s="11">
        <f t="shared" si="17"/>
        <v>0.12870156249999981</v>
      </c>
    </row>
    <row r="86" spans="1:15" x14ac:dyDescent="0.25">
      <c r="A86" s="1">
        <v>41527.645833333336</v>
      </c>
      <c r="B86">
        <v>0</v>
      </c>
      <c r="C86">
        <v>0</v>
      </c>
      <c r="D86">
        <v>0</v>
      </c>
      <c r="E86">
        <f t="shared" si="18"/>
        <v>0</v>
      </c>
      <c r="F86">
        <f t="shared" si="19"/>
        <v>0</v>
      </c>
      <c r="G86" s="11">
        <f t="shared" si="10"/>
        <v>0.98378260715664534</v>
      </c>
      <c r="H86" s="11">
        <f t="shared" si="11"/>
        <v>0</v>
      </c>
      <c r="I86" s="11">
        <f t="shared" si="12"/>
        <v>0.93190869406186683</v>
      </c>
      <c r="J86" s="11">
        <f t="shared" si="13"/>
        <v>0</v>
      </c>
      <c r="K86" s="11">
        <f t="shared" si="14"/>
        <v>0</v>
      </c>
      <c r="L86" s="13">
        <f t="shared" si="15"/>
        <v>5.5427666014493282E-2</v>
      </c>
      <c r="M86">
        <v>0</v>
      </c>
      <c r="N86" s="11">
        <f t="shared" si="16"/>
        <v>0</v>
      </c>
      <c r="O86" s="11">
        <f t="shared" si="17"/>
        <v>0.12870156249999981</v>
      </c>
    </row>
    <row r="87" spans="1:15" x14ac:dyDescent="0.25">
      <c r="A87" s="1">
        <v>41527.666666666664</v>
      </c>
      <c r="B87">
        <v>0</v>
      </c>
      <c r="C87">
        <v>0</v>
      </c>
      <c r="D87">
        <v>0</v>
      </c>
      <c r="E87">
        <f t="shared" si="18"/>
        <v>0</v>
      </c>
      <c r="F87">
        <f t="shared" si="19"/>
        <v>0</v>
      </c>
      <c r="G87" s="11">
        <f t="shared" si="10"/>
        <v>0.93190869406186683</v>
      </c>
      <c r="H87" s="11">
        <f t="shared" si="11"/>
        <v>0</v>
      </c>
      <c r="I87" s="11">
        <f t="shared" si="12"/>
        <v>0.88003478096708831</v>
      </c>
      <c r="J87" s="11">
        <f t="shared" si="13"/>
        <v>0</v>
      </c>
      <c r="K87" s="11">
        <f t="shared" si="14"/>
        <v>0</v>
      </c>
      <c r="L87" s="13">
        <f t="shared" si="15"/>
        <v>5.5427666014493282E-2</v>
      </c>
      <c r="M87">
        <v>0</v>
      </c>
      <c r="N87" s="11">
        <f t="shared" si="16"/>
        <v>0</v>
      </c>
      <c r="O87" s="11">
        <f t="shared" si="17"/>
        <v>0.12870156249999981</v>
      </c>
    </row>
    <row r="88" spans="1:15" x14ac:dyDescent="0.25">
      <c r="A88" s="1">
        <v>41527.6875</v>
      </c>
      <c r="B88">
        <v>0</v>
      </c>
      <c r="C88">
        <v>0</v>
      </c>
      <c r="D88">
        <v>0</v>
      </c>
      <c r="E88">
        <f t="shared" si="18"/>
        <v>0</v>
      </c>
      <c r="F88">
        <f t="shared" si="19"/>
        <v>0</v>
      </c>
      <c r="G88" s="11">
        <f t="shared" si="10"/>
        <v>0.88003478096708831</v>
      </c>
      <c r="H88" s="11">
        <f t="shared" si="11"/>
        <v>0</v>
      </c>
      <c r="I88" s="11">
        <f t="shared" si="12"/>
        <v>0.8281608678723098</v>
      </c>
      <c r="J88" s="11">
        <f t="shared" si="13"/>
        <v>0</v>
      </c>
      <c r="K88" s="11">
        <f t="shared" si="14"/>
        <v>0</v>
      </c>
      <c r="L88" s="13">
        <f t="shared" si="15"/>
        <v>5.5427666014493282E-2</v>
      </c>
      <c r="M88">
        <v>0</v>
      </c>
      <c r="N88" s="11">
        <f t="shared" si="16"/>
        <v>0</v>
      </c>
      <c r="O88" s="11">
        <f t="shared" si="17"/>
        <v>0.12870156249999981</v>
      </c>
    </row>
    <row r="89" spans="1:15" x14ac:dyDescent="0.25">
      <c r="A89" s="1">
        <v>41527.708333333336</v>
      </c>
      <c r="B89">
        <v>0</v>
      </c>
      <c r="C89">
        <v>0.254</v>
      </c>
      <c r="D89">
        <v>0</v>
      </c>
      <c r="E89">
        <f t="shared" si="18"/>
        <v>0</v>
      </c>
      <c r="F89">
        <f t="shared" si="19"/>
        <v>-0.254</v>
      </c>
      <c r="G89" s="11">
        <f t="shared" si="10"/>
        <v>0.8281608678723098</v>
      </c>
      <c r="H89" s="11">
        <f t="shared" si="11"/>
        <v>0</v>
      </c>
      <c r="I89" s="11">
        <f t="shared" si="12"/>
        <v>0.77628695477753129</v>
      </c>
      <c r="J89" s="11">
        <f t="shared" si="13"/>
        <v>0</v>
      </c>
      <c r="K89" s="11">
        <f t="shared" si="14"/>
        <v>0</v>
      </c>
      <c r="L89" s="13">
        <f t="shared" si="15"/>
        <v>5.5427666014493282E-2</v>
      </c>
      <c r="M89">
        <v>0</v>
      </c>
      <c r="N89" s="11">
        <f t="shared" si="16"/>
        <v>0</v>
      </c>
      <c r="O89" s="11">
        <f t="shared" si="17"/>
        <v>0.12870156249999981</v>
      </c>
    </row>
    <row r="90" spans="1:15" x14ac:dyDescent="0.25">
      <c r="A90" s="1">
        <v>41527.729166666664</v>
      </c>
      <c r="B90">
        <v>0</v>
      </c>
      <c r="C90">
        <v>0</v>
      </c>
      <c r="D90">
        <v>0</v>
      </c>
      <c r="E90">
        <f t="shared" si="18"/>
        <v>0</v>
      </c>
      <c r="F90">
        <f t="shared" si="19"/>
        <v>0</v>
      </c>
      <c r="G90" s="11">
        <f t="shared" si="10"/>
        <v>0.77628695477753129</v>
      </c>
      <c r="H90" s="11">
        <f t="shared" si="11"/>
        <v>0</v>
      </c>
      <c r="I90" s="11">
        <f t="shared" si="12"/>
        <v>0.72441304168275278</v>
      </c>
      <c r="J90" s="11">
        <f t="shared" si="13"/>
        <v>0</v>
      </c>
      <c r="K90" s="11">
        <f t="shared" si="14"/>
        <v>0</v>
      </c>
      <c r="L90" s="13">
        <f t="shared" si="15"/>
        <v>5.5427666014493282E-2</v>
      </c>
      <c r="M90">
        <v>0</v>
      </c>
      <c r="N90" s="11">
        <f t="shared" si="16"/>
        <v>0</v>
      </c>
      <c r="O90" s="11">
        <f t="shared" si="17"/>
        <v>0.12870156249999981</v>
      </c>
    </row>
    <row r="91" spans="1:15" x14ac:dyDescent="0.25">
      <c r="A91" s="1">
        <v>41527.75</v>
      </c>
      <c r="B91">
        <v>0</v>
      </c>
      <c r="C91">
        <v>0</v>
      </c>
      <c r="D91">
        <v>0</v>
      </c>
      <c r="E91">
        <f t="shared" si="18"/>
        <v>0</v>
      </c>
      <c r="F91">
        <f t="shared" si="19"/>
        <v>0</v>
      </c>
      <c r="G91" s="11">
        <f t="shared" si="10"/>
        <v>0.72441304168275278</v>
      </c>
      <c r="H91" s="11">
        <f t="shared" si="11"/>
        <v>0</v>
      </c>
      <c r="I91" s="11">
        <f t="shared" si="12"/>
        <v>0.67253912858797427</v>
      </c>
      <c r="J91" s="11">
        <f t="shared" si="13"/>
        <v>0</v>
      </c>
      <c r="K91" s="11">
        <f t="shared" si="14"/>
        <v>0</v>
      </c>
      <c r="L91" s="13">
        <f t="shared" si="15"/>
        <v>5.5427666014493282E-2</v>
      </c>
      <c r="M91">
        <v>0</v>
      </c>
      <c r="N91" s="11">
        <f t="shared" si="16"/>
        <v>0</v>
      </c>
      <c r="O91" s="11">
        <f t="shared" si="17"/>
        <v>0.12870156249999981</v>
      </c>
    </row>
    <row r="92" spans="1:15" x14ac:dyDescent="0.25">
      <c r="A92" s="1">
        <v>41527.770833333336</v>
      </c>
      <c r="B92">
        <v>0</v>
      </c>
      <c r="C92">
        <v>0</v>
      </c>
      <c r="D92">
        <v>0</v>
      </c>
      <c r="E92">
        <f t="shared" si="18"/>
        <v>0</v>
      </c>
      <c r="F92">
        <f t="shared" si="19"/>
        <v>0</v>
      </c>
      <c r="G92" s="11">
        <f t="shared" si="10"/>
        <v>0.67253912858797427</v>
      </c>
      <c r="H92" s="11">
        <f t="shared" si="11"/>
        <v>0</v>
      </c>
      <c r="I92" s="11">
        <f t="shared" si="12"/>
        <v>0.62066521549319575</v>
      </c>
      <c r="J92" s="11">
        <f t="shared" si="13"/>
        <v>0</v>
      </c>
      <c r="K92" s="11">
        <f t="shared" si="14"/>
        <v>0</v>
      </c>
      <c r="L92" s="13">
        <f t="shared" si="15"/>
        <v>5.5427666014493282E-2</v>
      </c>
      <c r="M92">
        <v>0</v>
      </c>
      <c r="N92" s="11">
        <f t="shared" si="16"/>
        <v>0</v>
      </c>
      <c r="O92" s="11">
        <f t="shared" si="17"/>
        <v>0.12870156249999981</v>
      </c>
    </row>
    <row r="93" spans="1:15" x14ac:dyDescent="0.25">
      <c r="A93" s="1">
        <v>41527.791666666664</v>
      </c>
      <c r="B93">
        <v>0</v>
      </c>
      <c r="C93">
        <v>0</v>
      </c>
      <c r="D93">
        <v>0</v>
      </c>
      <c r="E93">
        <f t="shared" si="18"/>
        <v>0</v>
      </c>
      <c r="F93">
        <f t="shared" si="19"/>
        <v>0</v>
      </c>
      <c r="G93" s="11">
        <f t="shared" si="10"/>
        <v>0.62066521549319575</v>
      </c>
      <c r="H93" s="11">
        <f t="shared" si="11"/>
        <v>0</v>
      </c>
      <c r="I93" s="11">
        <f t="shared" si="12"/>
        <v>0.56879130239841724</v>
      </c>
      <c r="J93" s="11">
        <f t="shared" si="13"/>
        <v>0</v>
      </c>
      <c r="K93" s="11">
        <f t="shared" si="14"/>
        <v>0</v>
      </c>
      <c r="L93" s="13">
        <f t="shared" si="15"/>
        <v>5.5427666014493282E-2</v>
      </c>
      <c r="M93">
        <v>0</v>
      </c>
      <c r="N93" s="11">
        <f t="shared" si="16"/>
        <v>0</v>
      </c>
      <c r="O93" s="11">
        <f t="shared" si="17"/>
        <v>0.12870156249999981</v>
      </c>
    </row>
    <row r="94" spans="1:15" x14ac:dyDescent="0.25">
      <c r="A94" s="1">
        <v>41527.8125</v>
      </c>
      <c r="B94">
        <v>0</v>
      </c>
      <c r="C94">
        <v>0</v>
      </c>
      <c r="D94">
        <v>0</v>
      </c>
      <c r="E94">
        <f t="shared" si="18"/>
        <v>0</v>
      </c>
      <c r="F94">
        <f t="shared" si="19"/>
        <v>0</v>
      </c>
      <c r="G94" s="11">
        <f t="shared" si="10"/>
        <v>0.56879130239841724</v>
      </c>
      <c r="H94" s="11">
        <f t="shared" si="11"/>
        <v>0</v>
      </c>
      <c r="I94" s="11">
        <f t="shared" si="12"/>
        <v>0.51691738930363873</v>
      </c>
      <c r="J94" s="11">
        <f t="shared" si="13"/>
        <v>0</v>
      </c>
      <c r="K94" s="11">
        <f t="shared" si="14"/>
        <v>0</v>
      </c>
      <c r="L94" s="13">
        <f t="shared" si="15"/>
        <v>5.5427666014493282E-2</v>
      </c>
      <c r="M94">
        <v>0</v>
      </c>
      <c r="N94" s="11">
        <f t="shared" si="16"/>
        <v>0</v>
      </c>
      <c r="O94" s="11">
        <f t="shared" si="17"/>
        <v>0.12870156249999981</v>
      </c>
    </row>
    <row r="95" spans="1:15" x14ac:dyDescent="0.25">
      <c r="A95" s="1">
        <v>41527.833333333336</v>
      </c>
      <c r="B95">
        <v>0</v>
      </c>
      <c r="C95">
        <v>0</v>
      </c>
      <c r="D95">
        <v>0</v>
      </c>
      <c r="E95">
        <f t="shared" si="18"/>
        <v>0</v>
      </c>
      <c r="F95">
        <f t="shared" si="19"/>
        <v>0</v>
      </c>
      <c r="G95" s="11">
        <f t="shared" si="10"/>
        <v>0.51691738930363873</v>
      </c>
      <c r="H95" s="11">
        <f t="shared" si="11"/>
        <v>0</v>
      </c>
      <c r="I95" s="11">
        <f t="shared" si="12"/>
        <v>0.46504347620886027</v>
      </c>
      <c r="J95" s="11">
        <f t="shared" si="13"/>
        <v>0</v>
      </c>
      <c r="K95" s="11">
        <f t="shared" si="14"/>
        <v>0</v>
      </c>
      <c r="L95" s="13">
        <f t="shared" si="15"/>
        <v>5.5427666014493282E-2</v>
      </c>
      <c r="M95">
        <v>0</v>
      </c>
      <c r="N95" s="11">
        <f t="shared" si="16"/>
        <v>0</v>
      </c>
      <c r="O95" s="11">
        <f t="shared" si="17"/>
        <v>0.12870156249999981</v>
      </c>
    </row>
    <row r="96" spans="1:15" x14ac:dyDescent="0.25">
      <c r="A96" s="1">
        <v>41527.854166666664</v>
      </c>
      <c r="B96">
        <v>0</v>
      </c>
      <c r="C96">
        <v>0</v>
      </c>
      <c r="D96">
        <v>0</v>
      </c>
      <c r="E96">
        <f t="shared" si="18"/>
        <v>0</v>
      </c>
      <c r="F96">
        <f t="shared" si="19"/>
        <v>0</v>
      </c>
      <c r="G96" s="11">
        <f t="shared" si="10"/>
        <v>0.46504347620886027</v>
      </c>
      <c r="H96" s="11">
        <f t="shared" si="11"/>
        <v>0</v>
      </c>
      <c r="I96" s="11">
        <f t="shared" si="12"/>
        <v>0.41316956311408182</v>
      </c>
      <c r="J96" s="11">
        <f t="shared" si="13"/>
        <v>0</v>
      </c>
      <c r="K96" s="11">
        <f t="shared" si="14"/>
        <v>0</v>
      </c>
      <c r="L96" s="13">
        <f t="shared" si="15"/>
        <v>5.5427666014493282E-2</v>
      </c>
      <c r="M96">
        <v>0</v>
      </c>
      <c r="N96" s="11">
        <f t="shared" si="16"/>
        <v>0</v>
      </c>
      <c r="O96" s="11">
        <f t="shared" si="17"/>
        <v>0.12870156249999981</v>
      </c>
    </row>
    <row r="97" spans="1:15" x14ac:dyDescent="0.25">
      <c r="A97" s="1">
        <v>41527.875</v>
      </c>
      <c r="B97">
        <v>0.254</v>
      </c>
      <c r="C97">
        <v>0</v>
      </c>
      <c r="D97">
        <v>0.254</v>
      </c>
      <c r="E97">
        <f t="shared" si="18"/>
        <v>0</v>
      </c>
      <c r="F97">
        <f t="shared" si="19"/>
        <v>0.254</v>
      </c>
      <c r="G97" s="11">
        <f t="shared" si="10"/>
        <v>0.66716956311408182</v>
      </c>
      <c r="H97" s="11">
        <f t="shared" si="11"/>
        <v>0.254</v>
      </c>
      <c r="I97" s="11">
        <f t="shared" si="12"/>
        <v>0.61529565001930342</v>
      </c>
      <c r="J97" s="11">
        <f t="shared" si="13"/>
        <v>0</v>
      </c>
      <c r="K97" s="11">
        <f t="shared" si="14"/>
        <v>6.4516000000000004E-2</v>
      </c>
      <c r="L97" s="13">
        <f t="shared" si="15"/>
        <v>3.4481483955851893E-4</v>
      </c>
      <c r="M97">
        <v>0</v>
      </c>
      <c r="N97" s="11">
        <f t="shared" si="16"/>
        <v>0</v>
      </c>
      <c r="O97" s="11">
        <f t="shared" si="17"/>
        <v>0.12870156249999981</v>
      </c>
    </row>
    <row r="98" spans="1:15" x14ac:dyDescent="0.25">
      <c r="A98" s="1">
        <v>41527.895833333336</v>
      </c>
      <c r="B98">
        <v>0</v>
      </c>
      <c r="C98">
        <v>0.254</v>
      </c>
      <c r="D98">
        <v>1.016</v>
      </c>
      <c r="E98">
        <f t="shared" si="18"/>
        <v>1.016</v>
      </c>
      <c r="F98">
        <f t="shared" si="19"/>
        <v>0.76200000000000001</v>
      </c>
      <c r="G98" s="11">
        <f t="shared" si="10"/>
        <v>1.6312956500193034</v>
      </c>
      <c r="H98" s="11">
        <f t="shared" si="11"/>
        <v>1.016</v>
      </c>
      <c r="I98" s="11">
        <f t="shared" si="12"/>
        <v>1.5794217369245249</v>
      </c>
      <c r="J98" s="11">
        <f t="shared" si="13"/>
        <v>0</v>
      </c>
      <c r="K98" s="11">
        <f t="shared" si="14"/>
        <v>0</v>
      </c>
      <c r="L98" s="13">
        <f t="shared" si="15"/>
        <v>5.5427666014493282E-2</v>
      </c>
      <c r="M98">
        <v>0</v>
      </c>
      <c r="N98" s="11">
        <f t="shared" si="16"/>
        <v>0</v>
      </c>
      <c r="O98" s="11">
        <f t="shared" si="17"/>
        <v>0.12870156249999981</v>
      </c>
    </row>
    <row r="99" spans="1:15" x14ac:dyDescent="0.25">
      <c r="A99" s="1">
        <v>41527.916666666664</v>
      </c>
      <c r="B99">
        <v>0.76200000000000001</v>
      </c>
      <c r="C99">
        <v>0</v>
      </c>
      <c r="D99">
        <v>0.50800000000000001</v>
      </c>
      <c r="E99">
        <f t="shared" si="18"/>
        <v>-0.254</v>
      </c>
      <c r="F99">
        <f t="shared" si="19"/>
        <v>0.50800000000000001</v>
      </c>
      <c r="G99" s="11">
        <f t="shared" si="10"/>
        <v>2.0874217369245249</v>
      </c>
      <c r="H99" s="11">
        <f t="shared" si="11"/>
        <v>0.50800000000000001</v>
      </c>
      <c r="I99" s="11">
        <f t="shared" si="12"/>
        <v>2.0355478238297464</v>
      </c>
      <c r="J99" s="11">
        <f t="shared" si="13"/>
        <v>0</v>
      </c>
      <c r="K99" s="11">
        <f t="shared" si="14"/>
        <v>0.58064400000000005</v>
      </c>
      <c r="L99" s="13">
        <f t="shared" si="15"/>
        <v>0.27727511248968895</v>
      </c>
      <c r="M99">
        <v>0</v>
      </c>
      <c r="N99" s="11">
        <f t="shared" si="16"/>
        <v>0</v>
      </c>
      <c r="O99" s="11">
        <f t="shared" si="17"/>
        <v>0.12870156249999981</v>
      </c>
    </row>
    <row r="100" spans="1:15" x14ac:dyDescent="0.25">
      <c r="A100" s="1">
        <v>41527.9375</v>
      </c>
      <c r="B100">
        <v>0.76200000000000001</v>
      </c>
      <c r="C100">
        <v>1.016</v>
      </c>
      <c r="D100">
        <v>2.286</v>
      </c>
      <c r="E100">
        <f t="shared" si="18"/>
        <v>1.524</v>
      </c>
      <c r="F100">
        <f t="shared" si="19"/>
        <v>1.27</v>
      </c>
      <c r="G100" s="11">
        <f t="shared" si="10"/>
        <v>4.3215478238297464</v>
      </c>
      <c r="H100" s="11">
        <f t="shared" si="11"/>
        <v>2.286</v>
      </c>
      <c r="I100" s="11">
        <f t="shared" si="12"/>
        <v>4.2696739107349684</v>
      </c>
      <c r="J100" s="11">
        <f t="shared" si="13"/>
        <v>0</v>
      </c>
      <c r="K100" s="11">
        <f t="shared" si="14"/>
        <v>0.58064400000000005</v>
      </c>
      <c r="L100" s="13">
        <f t="shared" si="15"/>
        <v>0.27727511248968895</v>
      </c>
      <c r="M100">
        <v>0</v>
      </c>
      <c r="N100" s="11">
        <f t="shared" si="16"/>
        <v>0</v>
      </c>
      <c r="O100" s="11">
        <f t="shared" si="17"/>
        <v>0.12870156249999981</v>
      </c>
    </row>
    <row r="101" spans="1:15" x14ac:dyDescent="0.25">
      <c r="A101" s="1">
        <v>41527.958333333336</v>
      </c>
      <c r="B101">
        <v>0.254</v>
      </c>
      <c r="C101">
        <v>0.50800000000000001</v>
      </c>
      <c r="D101">
        <v>1.016</v>
      </c>
      <c r="E101">
        <f t="shared" si="18"/>
        <v>0.76200000000000001</v>
      </c>
      <c r="F101">
        <f t="shared" si="19"/>
        <v>0.50800000000000001</v>
      </c>
      <c r="G101" s="11">
        <f t="shared" si="10"/>
        <v>5.2856739107349684</v>
      </c>
      <c r="H101" s="11">
        <f t="shared" si="11"/>
        <v>1.016</v>
      </c>
      <c r="I101" s="11">
        <f t="shared" si="12"/>
        <v>5.2337999976401903</v>
      </c>
      <c r="J101" s="11">
        <f t="shared" si="13"/>
        <v>0</v>
      </c>
      <c r="K101" s="11">
        <f t="shared" si="14"/>
        <v>6.4516000000000004E-2</v>
      </c>
      <c r="L101" s="13">
        <f t="shared" si="15"/>
        <v>3.4481483955851893E-4</v>
      </c>
      <c r="M101">
        <v>0</v>
      </c>
      <c r="N101" s="11">
        <f t="shared" si="16"/>
        <v>0</v>
      </c>
      <c r="O101" s="11">
        <f t="shared" si="17"/>
        <v>0.12870156249999981</v>
      </c>
    </row>
    <row r="102" spans="1:15" x14ac:dyDescent="0.25">
      <c r="A102" s="1">
        <v>41527.979166666664</v>
      </c>
      <c r="B102">
        <v>0.254</v>
      </c>
      <c r="C102">
        <v>0</v>
      </c>
      <c r="D102">
        <v>0</v>
      </c>
      <c r="E102">
        <f t="shared" si="18"/>
        <v>-0.254</v>
      </c>
      <c r="F102">
        <f t="shared" si="19"/>
        <v>0</v>
      </c>
      <c r="G102" s="11">
        <f t="shared" si="10"/>
        <v>5.2337999976401903</v>
      </c>
      <c r="H102" s="11">
        <f t="shared" si="11"/>
        <v>0</v>
      </c>
      <c r="I102" s="11">
        <f t="shared" si="12"/>
        <v>5.1819260845454123</v>
      </c>
      <c r="J102" s="11">
        <f t="shared" si="13"/>
        <v>0</v>
      </c>
      <c r="K102" s="11">
        <f t="shared" si="14"/>
        <v>6.4516000000000004E-2</v>
      </c>
      <c r="L102" s="13">
        <f t="shared" si="15"/>
        <v>3.4481483955851893E-4</v>
      </c>
      <c r="M102">
        <v>0</v>
      </c>
      <c r="N102" s="11">
        <f t="shared" si="16"/>
        <v>0</v>
      </c>
      <c r="O102" s="11">
        <f t="shared" si="17"/>
        <v>0.12870156249999981</v>
      </c>
    </row>
    <row r="103" spans="1:15" x14ac:dyDescent="0.25">
      <c r="A103" s="1">
        <v>41528</v>
      </c>
      <c r="B103">
        <v>0.254</v>
      </c>
      <c r="C103">
        <v>0.254</v>
      </c>
      <c r="D103">
        <v>1.016</v>
      </c>
      <c r="E103">
        <f t="shared" si="18"/>
        <v>0.76200000000000001</v>
      </c>
      <c r="F103">
        <f t="shared" si="19"/>
        <v>0.76200000000000001</v>
      </c>
      <c r="G103" s="11">
        <f t="shared" si="10"/>
        <v>6.1979260845454123</v>
      </c>
      <c r="H103" s="11">
        <f t="shared" si="11"/>
        <v>1.016</v>
      </c>
      <c r="I103" s="11">
        <f t="shared" si="12"/>
        <v>6.1460521714506342</v>
      </c>
      <c r="J103" s="11">
        <f t="shared" si="13"/>
        <v>0</v>
      </c>
      <c r="K103" s="11">
        <f t="shared" si="14"/>
        <v>6.4516000000000004E-2</v>
      </c>
      <c r="L103" s="13">
        <f t="shared" si="15"/>
        <v>3.4481483955851893E-4</v>
      </c>
      <c r="M103">
        <v>0</v>
      </c>
      <c r="N103" s="11">
        <f t="shared" si="16"/>
        <v>0</v>
      </c>
      <c r="O103" s="11">
        <f t="shared" si="17"/>
        <v>0.12870156249999981</v>
      </c>
    </row>
    <row r="104" spans="1:15" x14ac:dyDescent="0.25">
      <c r="A104" s="1">
        <v>41528.020833333336</v>
      </c>
      <c r="B104">
        <v>0</v>
      </c>
      <c r="C104">
        <v>0.254</v>
      </c>
      <c r="D104">
        <v>0</v>
      </c>
      <c r="E104">
        <f t="shared" si="18"/>
        <v>0</v>
      </c>
      <c r="F104">
        <f t="shared" si="19"/>
        <v>-0.254</v>
      </c>
      <c r="G104" s="11">
        <f t="shared" si="10"/>
        <v>6.1460521714506342</v>
      </c>
      <c r="H104" s="11">
        <f t="shared" si="11"/>
        <v>0</v>
      </c>
      <c r="I104" s="11">
        <f t="shared" si="12"/>
        <v>6.0941782583558561</v>
      </c>
      <c r="J104" s="11">
        <f t="shared" si="13"/>
        <v>0</v>
      </c>
      <c r="K104" s="11">
        <f t="shared" si="14"/>
        <v>0</v>
      </c>
      <c r="L104" s="13">
        <f t="shared" si="15"/>
        <v>5.5427666014493282E-2</v>
      </c>
      <c r="M104">
        <v>0</v>
      </c>
      <c r="N104" s="11">
        <f t="shared" si="16"/>
        <v>0</v>
      </c>
      <c r="O104" s="11">
        <f t="shared" si="17"/>
        <v>0.12870156249999981</v>
      </c>
    </row>
    <row r="105" spans="1:15" x14ac:dyDescent="0.25">
      <c r="A105" s="1">
        <v>41528.041666666664</v>
      </c>
      <c r="B105">
        <v>0</v>
      </c>
      <c r="C105">
        <v>0</v>
      </c>
      <c r="D105">
        <v>0.254</v>
      </c>
      <c r="E105">
        <f t="shared" si="18"/>
        <v>0.254</v>
      </c>
      <c r="F105">
        <f t="shared" si="19"/>
        <v>0.254</v>
      </c>
      <c r="G105" s="11">
        <f t="shared" si="10"/>
        <v>6.3481782583558566</v>
      </c>
      <c r="H105" s="11">
        <f t="shared" si="11"/>
        <v>0.25400000000000045</v>
      </c>
      <c r="I105" s="11">
        <f t="shared" si="12"/>
        <v>6.2963043452610785</v>
      </c>
      <c r="J105" s="11">
        <f t="shared" si="13"/>
        <v>0</v>
      </c>
      <c r="K105" s="11">
        <f t="shared" si="14"/>
        <v>0</v>
      </c>
      <c r="L105" s="13">
        <f t="shared" si="15"/>
        <v>5.5427666014493282E-2</v>
      </c>
      <c r="M105">
        <v>0</v>
      </c>
      <c r="N105" s="11">
        <f t="shared" si="16"/>
        <v>0</v>
      </c>
      <c r="O105" s="11">
        <f t="shared" si="17"/>
        <v>0.12870156249999981</v>
      </c>
    </row>
    <row r="106" spans="1:15" x14ac:dyDescent="0.25">
      <c r="A106" s="1">
        <v>41528.0625</v>
      </c>
      <c r="B106">
        <v>0.254</v>
      </c>
      <c r="C106">
        <v>0</v>
      </c>
      <c r="D106">
        <v>0</v>
      </c>
      <c r="E106">
        <f t="shared" si="18"/>
        <v>-0.254</v>
      </c>
      <c r="F106">
        <f t="shared" si="19"/>
        <v>0</v>
      </c>
      <c r="G106" s="11">
        <f t="shared" si="10"/>
        <v>6.2963043452610785</v>
      </c>
      <c r="H106" s="11">
        <f t="shared" si="11"/>
        <v>0</v>
      </c>
      <c r="I106" s="11">
        <f t="shared" si="12"/>
        <v>6.2444304321663004</v>
      </c>
      <c r="J106" s="11">
        <f t="shared" si="13"/>
        <v>0</v>
      </c>
      <c r="K106" s="11">
        <f t="shared" si="14"/>
        <v>6.4516000000000004E-2</v>
      </c>
      <c r="L106" s="13">
        <f t="shared" si="15"/>
        <v>3.4481483955851893E-4</v>
      </c>
      <c r="M106">
        <v>0</v>
      </c>
      <c r="N106" s="11">
        <f t="shared" si="16"/>
        <v>0</v>
      </c>
      <c r="O106" s="11">
        <f t="shared" si="17"/>
        <v>0.12870156249999981</v>
      </c>
    </row>
    <row r="107" spans="1:15" x14ac:dyDescent="0.25">
      <c r="A107" s="1">
        <v>41528.083333333336</v>
      </c>
      <c r="B107">
        <v>0</v>
      </c>
      <c r="C107">
        <v>0</v>
      </c>
      <c r="D107">
        <v>0.254</v>
      </c>
      <c r="E107">
        <f t="shared" si="18"/>
        <v>0.254</v>
      </c>
      <c r="F107">
        <f t="shared" si="19"/>
        <v>0.254</v>
      </c>
      <c r="G107" s="11">
        <f t="shared" si="10"/>
        <v>6.4984304321663</v>
      </c>
      <c r="H107" s="11">
        <f t="shared" si="11"/>
        <v>0.25399999999999956</v>
      </c>
      <c r="I107" s="11">
        <f t="shared" si="12"/>
        <v>6.4465565190715219</v>
      </c>
      <c r="J107" s="11">
        <f t="shared" si="13"/>
        <v>4.4408920985006262E-16</v>
      </c>
      <c r="K107" s="11">
        <f t="shared" si="14"/>
        <v>1.9721522630525295E-31</v>
      </c>
      <c r="L107" s="13">
        <f t="shared" si="15"/>
        <v>5.5427666014493282E-2</v>
      </c>
      <c r="M107">
        <v>0</v>
      </c>
      <c r="N107" s="11">
        <f t="shared" si="16"/>
        <v>1.9721522630525295E-31</v>
      </c>
      <c r="O107" s="11">
        <f t="shared" si="17"/>
        <v>0.12870156249999981</v>
      </c>
    </row>
    <row r="108" spans="1:15" x14ac:dyDescent="0.25">
      <c r="A108" s="1">
        <v>41528.104166666664</v>
      </c>
      <c r="B108">
        <v>0.254</v>
      </c>
      <c r="C108">
        <v>0.254</v>
      </c>
      <c r="D108">
        <v>0</v>
      </c>
      <c r="E108">
        <f t="shared" si="18"/>
        <v>-0.254</v>
      </c>
      <c r="F108">
        <f t="shared" si="19"/>
        <v>-0.254</v>
      </c>
      <c r="G108" s="11">
        <f t="shared" si="10"/>
        <v>6.4465565190715219</v>
      </c>
      <c r="H108" s="11">
        <f t="shared" si="11"/>
        <v>0</v>
      </c>
      <c r="I108" s="11">
        <f t="shared" si="12"/>
        <v>6.3946826059767439</v>
      </c>
      <c r="J108" s="11">
        <f t="shared" si="13"/>
        <v>0</v>
      </c>
      <c r="K108" s="11">
        <f t="shared" si="14"/>
        <v>6.4516000000000004E-2</v>
      </c>
      <c r="L108" s="13">
        <f t="shared" si="15"/>
        <v>3.4481483955851893E-4</v>
      </c>
      <c r="M108">
        <v>0.68</v>
      </c>
      <c r="N108" s="11">
        <f t="shared" si="16"/>
        <v>0.46240000000000009</v>
      </c>
      <c r="O108" s="11">
        <f t="shared" si="17"/>
        <v>0.1032015625000002</v>
      </c>
    </row>
    <row r="109" spans="1:15" x14ac:dyDescent="0.25">
      <c r="A109" s="1">
        <v>41528.125</v>
      </c>
      <c r="B109">
        <v>0</v>
      </c>
      <c r="C109">
        <v>0.254</v>
      </c>
      <c r="D109">
        <v>0.76200000000000001</v>
      </c>
      <c r="E109">
        <f t="shared" si="18"/>
        <v>0.76200000000000001</v>
      </c>
      <c r="F109">
        <f t="shared" si="19"/>
        <v>0.50800000000000001</v>
      </c>
      <c r="G109" s="11">
        <f t="shared" si="10"/>
        <v>7.1566573924913834</v>
      </c>
      <c r="H109" s="11">
        <f t="shared" si="11"/>
        <v>0.76197478651463957</v>
      </c>
      <c r="I109" s="11">
        <f t="shared" si="12"/>
        <v>7.1047834793966054</v>
      </c>
      <c r="J109" s="11">
        <f t="shared" si="13"/>
        <v>2.5213485360442434E-5</v>
      </c>
      <c r="K109" s="11">
        <f t="shared" si="14"/>
        <v>6.3571984402124494E-10</v>
      </c>
      <c r="L109" s="13">
        <f t="shared" si="15"/>
        <v>5.5427666014493282E-2</v>
      </c>
      <c r="M109">
        <v>0.51</v>
      </c>
      <c r="N109" s="11">
        <f t="shared" si="16"/>
        <v>0.26007428288065221</v>
      </c>
      <c r="O109" s="11">
        <f t="shared" si="17"/>
        <v>2.2876562500000083E-2</v>
      </c>
    </row>
    <row r="110" spans="1:15" x14ac:dyDescent="0.25">
      <c r="A110" s="1">
        <v>41528.145833333336</v>
      </c>
      <c r="B110">
        <v>0.76200000000000001</v>
      </c>
      <c r="C110">
        <v>0</v>
      </c>
      <c r="D110">
        <v>0.50800000000000001</v>
      </c>
      <c r="E110">
        <f t="shared" si="18"/>
        <v>-0.254</v>
      </c>
      <c r="F110">
        <f t="shared" si="19"/>
        <v>0.50800000000000001</v>
      </c>
      <c r="G110" s="11">
        <f t="shared" si="10"/>
        <v>7.1566573924913834</v>
      </c>
      <c r="H110" s="11">
        <f t="shared" si="11"/>
        <v>5.1873913094778068E-2</v>
      </c>
      <c r="I110" s="11">
        <f t="shared" si="12"/>
        <v>7.1047834793966054</v>
      </c>
      <c r="J110" s="11">
        <f t="shared" si="13"/>
        <v>0.45612608690522194</v>
      </c>
      <c r="K110" s="11">
        <f t="shared" si="14"/>
        <v>9.3558850711911848E-2</v>
      </c>
      <c r="L110" s="13">
        <f t="shared" si="15"/>
        <v>0.27727511248968895</v>
      </c>
      <c r="M110">
        <v>2.0299999999999998</v>
      </c>
      <c r="N110" s="11">
        <f t="shared" si="16"/>
        <v>2.4770790943202683</v>
      </c>
      <c r="O110" s="11">
        <f t="shared" si="17"/>
        <v>2.7930765625000005</v>
      </c>
    </row>
    <row r="111" spans="1:15" x14ac:dyDescent="0.25">
      <c r="A111" s="1">
        <v>41528.166666666664</v>
      </c>
      <c r="B111">
        <v>1.016</v>
      </c>
      <c r="C111">
        <v>0.76200000000000001</v>
      </c>
      <c r="D111">
        <v>2.032</v>
      </c>
      <c r="E111">
        <f t="shared" si="18"/>
        <v>1.016</v>
      </c>
      <c r="F111">
        <f t="shared" si="19"/>
        <v>1.27</v>
      </c>
      <c r="G111" s="11">
        <f t="shared" si="10"/>
        <v>7.1566573924913834</v>
      </c>
      <c r="H111" s="11">
        <f t="shared" si="11"/>
        <v>5.1873913094778068E-2</v>
      </c>
      <c r="I111" s="11">
        <f t="shared" si="12"/>
        <v>7.1047834793966054</v>
      </c>
      <c r="J111" s="11">
        <f t="shared" si="13"/>
        <v>1.980126086905222</v>
      </c>
      <c r="K111" s="11">
        <f t="shared" si="14"/>
        <v>0.92953911145117563</v>
      </c>
      <c r="L111" s="13">
        <f t="shared" si="15"/>
        <v>0.60928826131475422</v>
      </c>
      <c r="M111">
        <v>0.51</v>
      </c>
      <c r="N111" s="11">
        <f t="shared" si="16"/>
        <v>2.1612707113992604</v>
      </c>
      <c r="O111" s="11">
        <f t="shared" si="17"/>
        <v>2.2876562500000083E-2</v>
      </c>
    </row>
    <row r="112" spans="1:15" x14ac:dyDescent="0.25">
      <c r="A112" s="1">
        <v>41528.1875</v>
      </c>
      <c r="B112">
        <v>0</v>
      </c>
      <c r="C112">
        <v>0.50800000000000001</v>
      </c>
      <c r="D112">
        <v>0.50800000000000001</v>
      </c>
      <c r="E112">
        <f t="shared" si="18"/>
        <v>0.50800000000000001</v>
      </c>
      <c r="F112">
        <f t="shared" si="19"/>
        <v>0</v>
      </c>
      <c r="G112" s="11">
        <f t="shared" si="10"/>
        <v>7.1566573924913834</v>
      </c>
      <c r="H112" s="11">
        <f t="shared" si="11"/>
        <v>5.1873913094778068E-2</v>
      </c>
      <c r="I112" s="11">
        <f t="shared" si="12"/>
        <v>7.1047834793966054</v>
      </c>
      <c r="J112" s="11">
        <f t="shared" si="13"/>
        <v>0.45612608690522194</v>
      </c>
      <c r="K112" s="11">
        <f t="shared" si="14"/>
        <v>0.20805100715547006</v>
      </c>
      <c r="L112" s="13">
        <f t="shared" si="15"/>
        <v>5.5427666014493282E-2</v>
      </c>
      <c r="M112">
        <v>0.51</v>
      </c>
      <c r="N112" s="11">
        <f t="shared" si="16"/>
        <v>2.9023985121436999E-3</v>
      </c>
      <c r="O112" s="11">
        <f t="shared" si="17"/>
        <v>2.2876562500000083E-2</v>
      </c>
    </row>
    <row r="113" spans="1:15" x14ac:dyDescent="0.25">
      <c r="A113" s="1">
        <v>41528.208333333336</v>
      </c>
      <c r="B113">
        <v>0.254</v>
      </c>
      <c r="C113">
        <v>0.254</v>
      </c>
      <c r="D113">
        <v>0.50800000000000001</v>
      </c>
      <c r="E113">
        <f t="shared" si="18"/>
        <v>0.254</v>
      </c>
      <c r="F113">
        <f t="shared" si="19"/>
        <v>0.254</v>
      </c>
      <c r="G113" s="11">
        <f t="shared" si="10"/>
        <v>7.1566573924913834</v>
      </c>
      <c r="H113" s="11">
        <f t="shared" si="11"/>
        <v>5.1873913094778068E-2</v>
      </c>
      <c r="I113" s="11">
        <f t="shared" si="12"/>
        <v>7.1047834793966054</v>
      </c>
      <c r="J113" s="11">
        <f t="shared" si="13"/>
        <v>0.45612608690522194</v>
      </c>
      <c r="K113" s="11">
        <f t="shared" si="14"/>
        <v>4.0854955007617329E-2</v>
      </c>
      <c r="L113" s="13">
        <f t="shared" si="15"/>
        <v>3.4481483955851893E-4</v>
      </c>
      <c r="M113">
        <v>0.25</v>
      </c>
      <c r="N113" s="11">
        <f t="shared" si="16"/>
        <v>4.2487963702859108E-2</v>
      </c>
      <c r="O113" s="11">
        <f t="shared" si="17"/>
        <v>1.1826562499999943E-2</v>
      </c>
    </row>
    <row r="114" spans="1:15" x14ac:dyDescent="0.25">
      <c r="A114" s="1">
        <v>41528.229166666664</v>
      </c>
      <c r="B114">
        <v>0</v>
      </c>
      <c r="C114">
        <v>0</v>
      </c>
      <c r="D114">
        <v>0.254</v>
      </c>
      <c r="E114">
        <f t="shared" si="18"/>
        <v>0.254</v>
      </c>
      <c r="F114">
        <f t="shared" si="19"/>
        <v>0.254</v>
      </c>
      <c r="G114" s="11">
        <f t="shared" si="10"/>
        <v>7.1566573924913834</v>
      </c>
      <c r="H114" s="11">
        <f t="shared" si="11"/>
        <v>5.1873913094778068E-2</v>
      </c>
      <c r="I114" s="11">
        <f t="shared" si="12"/>
        <v>7.1047834793966054</v>
      </c>
      <c r="J114" s="11">
        <f t="shared" si="13"/>
        <v>0.20212608690522194</v>
      </c>
      <c r="K114" s="11">
        <f t="shared" si="14"/>
        <v>4.0854955007617329E-2</v>
      </c>
      <c r="L114" s="13">
        <f t="shared" si="15"/>
        <v>5.5427666014493282E-2</v>
      </c>
      <c r="M114">
        <v>0</v>
      </c>
      <c r="N114" s="11">
        <f t="shared" si="16"/>
        <v>4.0854955007617329E-2</v>
      </c>
      <c r="O114" s="11">
        <f t="shared" si="17"/>
        <v>0.12870156249999981</v>
      </c>
    </row>
    <row r="115" spans="1:15" x14ac:dyDescent="0.25">
      <c r="A115" s="1">
        <v>41528.25</v>
      </c>
      <c r="B115">
        <v>0</v>
      </c>
      <c r="C115">
        <v>0</v>
      </c>
      <c r="D115">
        <v>0</v>
      </c>
      <c r="E115">
        <f t="shared" si="18"/>
        <v>0</v>
      </c>
      <c r="F115">
        <f t="shared" si="19"/>
        <v>0</v>
      </c>
      <c r="G115" s="11">
        <f t="shared" si="10"/>
        <v>7.1047834793966054</v>
      </c>
      <c r="H115" s="11">
        <f t="shared" si="11"/>
        <v>0</v>
      </c>
      <c r="I115" s="11">
        <f t="shared" si="12"/>
        <v>7.0529095663018273</v>
      </c>
      <c r="J115" s="11">
        <f t="shared" si="13"/>
        <v>0</v>
      </c>
      <c r="K115" s="11">
        <f t="shared" si="14"/>
        <v>0</v>
      </c>
      <c r="L115" s="13">
        <f t="shared" si="15"/>
        <v>5.5427666014493282E-2</v>
      </c>
      <c r="M115">
        <v>0</v>
      </c>
      <c r="N115" s="11">
        <f t="shared" si="16"/>
        <v>0</v>
      </c>
      <c r="O115" s="11">
        <f t="shared" si="17"/>
        <v>0.12870156249999981</v>
      </c>
    </row>
    <row r="116" spans="1:15" x14ac:dyDescent="0.25">
      <c r="A116" s="1">
        <v>41528.270833333336</v>
      </c>
      <c r="B116">
        <v>0.254</v>
      </c>
      <c r="C116">
        <v>0</v>
      </c>
      <c r="D116">
        <v>0</v>
      </c>
      <c r="E116">
        <f t="shared" si="18"/>
        <v>-0.254</v>
      </c>
      <c r="F116">
        <f t="shared" si="19"/>
        <v>0</v>
      </c>
      <c r="G116" s="11">
        <f t="shared" si="10"/>
        <v>7.0529095663018273</v>
      </c>
      <c r="H116" s="11">
        <f t="shared" si="11"/>
        <v>0</v>
      </c>
      <c r="I116" s="11">
        <f t="shared" si="12"/>
        <v>7.0010356532070492</v>
      </c>
      <c r="J116" s="11">
        <f t="shared" si="13"/>
        <v>0</v>
      </c>
      <c r="K116" s="11">
        <f t="shared" si="14"/>
        <v>6.4516000000000004E-2</v>
      </c>
      <c r="L116" s="13">
        <f t="shared" si="15"/>
        <v>3.4481483955851893E-4</v>
      </c>
      <c r="M116">
        <v>0</v>
      </c>
      <c r="N116" s="11">
        <f t="shared" si="16"/>
        <v>0</v>
      </c>
      <c r="O116" s="11">
        <f t="shared" si="17"/>
        <v>0.12870156249999981</v>
      </c>
    </row>
    <row r="117" spans="1:15" x14ac:dyDescent="0.25">
      <c r="A117" s="1">
        <v>41528.291666666664</v>
      </c>
      <c r="B117">
        <v>0</v>
      </c>
      <c r="C117">
        <v>0.254</v>
      </c>
      <c r="D117">
        <v>0</v>
      </c>
      <c r="E117">
        <f t="shared" si="18"/>
        <v>0</v>
      </c>
      <c r="F117">
        <f t="shared" si="19"/>
        <v>-0.254</v>
      </c>
      <c r="G117" s="11">
        <f t="shared" si="10"/>
        <v>7.0010356532070492</v>
      </c>
      <c r="H117" s="11">
        <f t="shared" si="11"/>
        <v>0</v>
      </c>
      <c r="I117" s="11">
        <f t="shared" si="12"/>
        <v>6.9491617401122712</v>
      </c>
      <c r="J117" s="11">
        <f t="shared" si="13"/>
        <v>0</v>
      </c>
      <c r="K117" s="11">
        <f t="shared" si="14"/>
        <v>0</v>
      </c>
      <c r="L117" s="13">
        <f t="shared" si="15"/>
        <v>5.5427666014493282E-2</v>
      </c>
      <c r="M117">
        <v>0</v>
      </c>
      <c r="N117" s="11">
        <f t="shared" si="16"/>
        <v>0</v>
      </c>
      <c r="O117" s="11">
        <f t="shared" si="17"/>
        <v>0.12870156249999981</v>
      </c>
    </row>
    <row r="118" spans="1:15" x14ac:dyDescent="0.25">
      <c r="A118" s="1">
        <v>41528.3125</v>
      </c>
      <c r="B118">
        <v>0</v>
      </c>
      <c r="C118">
        <v>0</v>
      </c>
      <c r="D118">
        <v>0</v>
      </c>
      <c r="E118">
        <f t="shared" si="18"/>
        <v>0</v>
      </c>
      <c r="F118">
        <f t="shared" si="19"/>
        <v>0</v>
      </c>
      <c r="G118" s="11">
        <f t="shared" si="10"/>
        <v>6.9491617401122712</v>
      </c>
      <c r="H118" s="11">
        <f t="shared" si="11"/>
        <v>0</v>
      </c>
      <c r="I118" s="11">
        <f t="shared" si="12"/>
        <v>6.8972878270174931</v>
      </c>
      <c r="J118" s="11">
        <f t="shared" si="13"/>
        <v>0</v>
      </c>
      <c r="K118" s="11">
        <f t="shared" si="14"/>
        <v>0</v>
      </c>
      <c r="L118" s="13">
        <f t="shared" si="15"/>
        <v>5.5427666014493282E-2</v>
      </c>
      <c r="M118">
        <v>0.3</v>
      </c>
      <c r="N118" s="11">
        <f t="shared" si="16"/>
        <v>0.09</v>
      </c>
      <c r="O118" s="11">
        <f t="shared" si="17"/>
        <v>3.4515624999999703E-3</v>
      </c>
    </row>
    <row r="119" spans="1:15" x14ac:dyDescent="0.25">
      <c r="A119" s="1">
        <v>41528.333333333336</v>
      </c>
      <c r="B119">
        <v>0.76200000000000001</v>
      </c>
      <c r="C119">
        <v>0</v>
      </c>
      <c r="D119">
        <v>0.50800000000000001</v>
      </c>
      <c r="E119">
        <f t="shared" si="18"/>
        <v>-0.254</v>
      </c>
      <c r="F119">
        <f t="shared" si="19"/>
        <v>0.50800000000000001</v>
      </c>
      <c r="G119" s="11">
        <f t="shared" si="10"/>
        <v>7.1566573924913834</v>
      </c>
      <c r="H119" s="11">
        <f t="shared" si="11"/>
        <v>0.25936956547389034</v>
      </c>
      <c r="I119" s="11">
        <f t="shared" si="12"/>
        <v>7.1047834793966054</v>
      </c>
      <c r="J119" s="11">
        <f t="shared" si="13"/>
        <v>0.24863043452610967</v>
      </c>
      <c r="K119" s="11">
        <f t="shared" si="14"/>
        <v>0.26354831075485097</v>
      </c>
      <c r="L119" s="13">
        <f t="shared" si="15"/>
        <v>0.27727511248968895</v>
      </c>
      <c r="M119">
        <v>2.0299999999999998</v>
      </c>
      <c r="N119" s="11">
        <f t="shared" si="16"/>
        <v>3.1732775287966364</v>
      </c>
      <c r="O119" s="11">
        <f t="shared" si="17"/>
        <v>2.7930765625000005</v>
      </c>
    </row>
    <row r="120" spans="1:15" x14ac:dyDescent="0.25">
      <c r="A120" s="1">
        <v>41528.354166666664</v>
      </c>
      <c r="B120">
        <v>0.254</v>
      </c>
      <c r="C120">
        <v>0.76200000000000001</v>
      </c>
      <c r="D120">
        <v>2.032</v>
      </c>
      <c r="E120">
        <f t="shared" si="18"/>
        <v>1.778</v>
      </c>
      <c r="F120">
        <f t="shared" si="19"/>
        <v>1.27</v>
      </c>
      <c r="G120" s="11">
        <f t="shared" si="10"/>
        <v>7.1566573924913834</v>
      </c>
      <c r="H120" s="11">
        <f t="shared" si="11"/>
        <v>5.1873913094778068E-2</v>
      </c>
      <c r="I120" s="11">
        <f t="shared" si="12"/>
        <v>7.1047834793966054</v>
      </c>
      <c r="J120" s="11">
        <f t="shared" si="13"/>
        <v>1.980126086905222</v>
      </c>
      <c r="K120" s="11">
        <f t="shared" si="14"/>
        <v>2.979511267894734</v>
      </c>
      <c r="L120" s="13">
        <f t="shared" si="15"/>
        <v>3.4481483955851893E-4</v>
      </c>
      <c r="M120">
        <v>0.51</v>
      </c>
      <c r="N120" s="11">
        <f t="shared" si="16"/>
        <v>2.1612707113992604</v>
      </c>
      <c r="O120" s="11">
        <f t="shared" si="17"/>
        <v>2.2876562500000083E-2</v>
      </c>
    </row>
    <row r="121" spans="1:15" x14ac:dyDescent="0.25">
      <c r="A121" s="1">
        <v>41528.375</v>
      </c>
      <c r="B121">
        <v>0.50800000000000001</v>
      </c>
      <c r="C121">
        <v>0.254</v>
      </c>
      <c r="D121">
        <v>0.50800000000000001</v>
      </c>
      <c r="E121">
        <f t="shared" si="18"/>
        <v>0</v>
      </c>
      <c r="F121">
        <f t="shared" si="19"/>
        <v>0.254</v>
      </c>
      <c r="G121" s="11">
        <f t="shared" si="10"/>
        <v>7.1566573924913834</v>
      </c>
      <c r="H121" s="11">
        <f t="shared" si="11"/>
        <v>5.1873913094778068E-2</v>
      </c>
      <c r="I121" s="11">
        <f t="shared" si="12"/>
        <v>7.1047834793966054</v>
      </c>
      <c r="J121" s="11">
        <f t="shared" si="13"/>
        <v>0.45612608690522194</v>
      </c>
      <c r="K121" s="11">
        <f t="shared" si="14"/>
        <v>2.6909028597645874E-3</v>
      </c>
      <c r="L121" s="13">
        <f t="shared" si="15"/>
        <v>7.4293963664623736E-2</v>
      </c>
      <c r="M121">
        <v>0.51</v>
      </c>
      <c r="N121" s="11">
        <f t="shared" si="16"/>
        <v>2.9023985121436999E-3</v>
      </c>
      <c r="O121" s="11">
        <f t="shared" si="17"/>
        <v>2.2876562500000083E-2</v>
      </c>
    </row>
    <row r="122" spans="1:15" x14ac:dyDescent="0.25">
      <c r="A122" s="1">
        <v>41528.395833333336</v>
      </c>
      <c r="B122">
        <v>0</v>
      </c>
      <c r="C122">
        <v>0.254</v>
      </c>
      <c r="D122">
        <v>0.50800000000000001</v>
      </c>
      <c r="E122">
        <f t="shared" si="18"/>
        <v>0.50800000000000001</v>
      </c>
      <c r="F122">
        <f t="shared" si="19"/>
        <v>0.254</v>
      </c>
      <c r="G122" s="11">
        <f t="shared" si="10"/>
        <v>7.1566573924913834</v>
      </c>
      <c r="H122" s="11">
        <f t="shared" si="11"/>
        <v>5.1873913094778068E-2</v>
      </c>
      <c r="I122" s="11">
        <f t="shared" si="12"/>
        <v>7.1047834793966054</v>
      </c>
      <c r="J122" s="11">
        <f t="shared" si="13"/>
        <v>0.45612608690522194</v>
      </c>
      <c r="K122" s="11">
        <f t="shared" si="14"/>
        <v>0.20805100715547006</v>
      </c>
      <c r="L122" s="13">
        <f t="shared" si="15"/>
        <v>5.5427666014493282E-2</v>
      </c>
      <c r="M122">
        <v>0</v>
      </c>
      <c r="N122" s="11">
        <f t="shared" si="16"/>
        <v>0.20805100715547006</v>
      </c>
      <c r="O122" s="11">
        <f t="shared" si="17"/>
        <v>0.12870156249999981</v>
      </c>
    </row>
    <row r="123" spans="1:15" x14ac:dyDescent="0.25">
      <c r="A123" s="1">
        <v>41528.416666666664</v>
      </c>
      <c r="B123">
        <v>0</v>
      </c>
      <c r="C123">
        <v>0</v>
      </c>
      <c r="D123">
        <v>0</v>
      </c>
      <c r="E123">
        <f t="shared" si="18"/>
        <v>0</v>
      </c>
      <c r="F123">
        <f t="shared" si="19"/>
        <v>0</v>
      </c>
      <c r="G123" s="11">
        <f t="shared" si="10"/>
        <v>7.1047834793966054</v>
      </c>
      <c r="H123" s="11">
        <f t="shared" si="11"/>
        <v>0</v>
      </c>
      <c r="I123" s="11">
        <f t="shared" si="12"/>
        <v>7.0529095663018273</v>
      </c>
      <c r="J123" s="11">
        <f t="shared" si="13"/>
        <v>0</v>
      </c>
      <c r="K123" s="11">
        <f t="shared" si="14"/>
        <v>0</v>
      </c>
      <c r="L123" s="13">
        <f t="shared" si="15"/>
        <v>5.5427666014493282E-2</v>
      </c>
      <c r="M123">
        <v>0.2</v>
      </c>
      <c r="N123" s="11">
        <f t="shared" si="16"/>
        <v>4.0000000000000008E-2</v>
      </c>
      <c r="O123" s="11">
        <f t="shared" si="17"/>
        <v>2.5201562499999913E-2</v>
      </c>
    </row>
    <row r="124" spans="1:15" x14ac:dyDescent="0.25">
      <c r="A124" s="1">
        <v>41528.4375</v>
      </c>
      <c r="B124">
        <v>0</v>
      </c>
      <c r="C124">
        <v>0.254</v>
      </c>
      <c r="D124">
        <v>0.254</v>
      </c>
      <c r="E124">
        <f t="shared" si="18"/>
        <v>0.254</v>
      </c>
      <c r="F124">
        <f t="shared" si="19"/>
        <v>0</v>
      </c>
      <c r="G124" s="11">
        <f t="shared" si="10"/>
        <v>7.1566573924913834</v>
      </c>
      <c r="H124" s="11">
        <f t="shared" si="11"/>
        <v>0.10374782618955614</v>
      </c>
      <c r="I124" s="11">
        <f t="shared" si="12"/>
        <v>7.1047834793966054</v>
      </c>
      <c r="J124" s="11">
        <f t="shared" si="13"/>
        <v>0.15025217381044387</v>
      </c>
      <c r="K124" s="11">
        <f t="shared" si="14"/>
        <v>2.2575715734763833E-2</v>
      </c>
      <c r="L124" s="13">
        <f t="shared" si="15"/>
        <v>5.5427666014493282E-2</v>
      </c>
      <c r="M124">
        <v>0</v>
      </c>
      <c r="N124" s="11">
        <f t="shared" si="16"/>
        <v>2.2575715734763833E-2</v>
      </c>
      <c r="O124" s="11">
        <f t="shared" si="17"/>
        <v>0.12870156249999981</v>
      </c>
    </row>
    <row r="125" spans="1:15" x14ac:dyDescent="0.25">
      <c r="A125" s="1">
        <v>41528.458333333336</v>
      </c>
      <c r="B125">
        <v>0.254</v>
      </c>
      <c r="C125">
        <v>0</v>
      </c>
      <c r="D125">
        <v>0</v>
      </c>
      <c r="E125">
        <f t="shared" si="18"/>
        <v>-0.254</v>
      </c>
      <c r="F125">
        <f t="shared" si="19"/>
        <v>0</v>
      </c>
      <c r="G125" s="11">
        <f t="shared" si="10"/>
        <v>7.1047834793966054</v>
      </c>
      <c r="H125" s="11">
        <f t="shared" si="11"/>
        <v>0</v>
      </c>
      <c r="I125" s="11">
        <f t="shared" si="12"/>
        <v>7.0529095663018273</v>
      </c>
      <c r="J125" s="11">
        <f t="shared" si="13"/>
        <v>0</v>
      </c>
      <c r="K125" s="11">
        <f t="shared" si="14"/>
        <v>6.4516000000000004E-2</v>
      </c>
      <c r="L125" s="13">
        <f t="shared" si="15"/>
        <v>3.4481483955851893E-4</v>
      </c>
      <c r="M125">
        <v>0</v>
      </c>
      <c r="N125" s="11">
        <f t="shared" si="16"/>
        <v>0</v>
      </c>
      <c r="O125" s="11">
        <f t="shared" si="17"/>
        <v>0.12870156249999981</v>
      </c>
    </row>
    <row r="126" spans="1:15" x14ac:dyDescent="0.25">
      <c r="A126" s="1">
        <v>41528.479166666664</v>
      </c>
      <c r="B126">
        <v>0</v>
      </c>
      <c r="C126">
        <v>0</v>
      </c>
      <c r="D126">
        <v>0</v>
      </c>
      <c r="E126">
        <f t="shared" si="18"/>
        <v>0</v>
      </c>
      <c r="F126">
        <f t="shared" si="19"/>
        <v>0</v>
      </c>
      <c r="G126" s="11">
        <f t="shared" si="10"/>
        <v>7.0529095663018273</v>
      </c>
      <c r="H126" s="11">
        <f t="shared" si="11"/>
        <v>0</v>
      </c>
      <c r="I126" s="11">
        <f t="shared" si="12"/>
        <v>7.0010356532070492</v>
      </c>
      <c r="J126" s="11">
        <f t="shared" si="13"/>
        <v>0</v>
      </c>
      <c r="K126" s="11">
        <f t="shared" si="14"/>
        <v>0</v>
      </c>
      <c r="L126" s="13">
        <f t="shared" si="15"/>
        <v>5.5427666014493282E-2</v>
      </c>
      <c r="M126">
        <v>0</v>
      </c>
      <c r="N126" s="11">
        <f t="shared" si="16"/>
        <v>0</v>
      </c>
      <c r="O126" s="11">
        <f t="shared" si="17"/>
        <v>0.12870156249999981</v>
      </c>
    </row>
    <row r="127" spans="1:15" x14ac:dyDescent="0.25">
      <c r="A127" s="1">
        <v>41528.5</v>
      </c>
      <c r="B127">
        <v>0</v>
      </c>
      <c r="C127">
        <v>0</v>
      </c>
      <c r="D127">
        <v>0</v>
      </c>
      <c r="E127">
        <f t="shared" si="18"/>
        <v>0</v>
      </c>
      <c r="F127">
        <f t="shared" si="19"/>
        <v>0</v>
      </c>
      <c r="G127" s="11">
        <f t="shared" si="10"/>
        <v>7.0010356532070492</v>
      </c>
      <c r="H127" s="11">
        <f t="shared" si="11"/>
        <v>0</v>
      </c>
      <c r="I127" s="11">
        <f t="shared" si="12"/>
        <v>6.9491617401122712</v>
      </c>
      <c r="J127" s="11">
        <f t="shared" si="13"/>
        <v>0</v>
      </c>
      <c r="K127" s="11">
        <f t="shared" si="14"/>
        <v>0</v>
      </c>
      <c r="L127" s="13">
        <f t="shared" si="15"/>
        <v>5.5427666014493282E-2</v>
      </c>
      <c r="M127">
        <v>0</v>
      </c>
      <c r="N127" s="11">
        <f t="shared" si="16"/>
        <v>0</v>
      </c>
      <c r="O127" s="11">
        <f t="shared" si="17"/>
        <v>0.12870156249999981</v>
      </c>
    </row>
    <row r="128" spans="1:15" x14ac:dyDescent="0.25">
      <c r="A128" s="1">
        <v>41528.520833333336</v>
      </c>
      <c r="B128">
        <v>0</v>
      </c>
      <c r="C128">
        <v>0</v>
      </c>
      <c r="D128">
        <v>0</v>
      </c>
      <c r="E128">
        <f t="shared" si="18"/>
        <v>0</v>
      </c>
      <c r="F128">
        <f t="shared" si="19"/>
        <v>0</v>
      </c>
      <c r="G128" s="11">
        <f t="shared" si="10"/>
        <v>6.9491617401122712</v>
      </c>
      <c r="H128" s="11">
        <f t="shared" si="11"/>
        <v>0</v>
      </c>
      <c r="I128" s="11">
        <f t="shared" si="12"/>
        <v>6.8972878270174931</v>
      </c>
      <c r="J128" s="11">
        <f t="shared" si="13"/>
        <v>0</v>
      </c>
      <c r="K128" s="11">
        <f t="shared" si="14"/>
        <v>0</v>
      </c>
      <c r="L128" s="13">
        <f t="shared" si="15"/>
        <v>5.5427666014493282E-2</v>
      </c>
      <c r="M128">
        <v>0</v>
      </c>
      <c r="N128" s="11">
        <f t="shared" si="16"/>
        <v>0</v>
      </c>
      <c r="O128" s="11">
        <f t="shared" si="17"/>
        <v>0.12870156249999981</v>
      </c>
    </row>
    <row r="129" spans="1:15" x14ac:dyDescent="0.25">
      <c r="A129" s="1">
        <v>41528.541666666664</v>
      </c>
      <c r="B129">
        <v>0</v>
      </c>
      <c r="C129">
        <v>0</v>
      </c>
      <c r="D129">
        <v>0</v>
      </c>
      <c r="E129">
        <f t="shared" si="18"/>
        <v>0</v>
      </c>
      <c r="F129">
        <f t="shared" si="19"/>
        <v>0</v>
      </c>
      <c r="G129" s="11">
        <f t="shared" si="10"/>
        <v>6.8972878270174931</v>
      </c>
      <c r="H129" s="11">
        <f t="shared" si="11"/>
        <v>0</v>
      </c>
      <c r="I129" s="11">
        <f t="shared" si="12"/>
        <v>6.845413913922715</v>
      </c>
      <c r="J129" s="11">
        <f t="shared" si="13"/>
        <v>0</v>
      </c>
      <c r="K129" s="11">
        <f t="shared" si="14"/>
        <v>0</v>
      </c>
      <c r="L129" s="13">
        <f t="shared" si="15"/>
        <v>5.5427666014493282E-2</v>
      </c>
      <c r="M129">
        <v>0</v>
      </c>
      <c r="N129" s="11">
        <f t="shared" si="16"/>
        <v>0</v>
      </c>
      <c r="O129" s="11">
        <f t="shared" si="17"/>
        <v>0.12870156249999981</v>
      </c>
    </row>
    <row r="130" spans="1:15" x14ac:dyDescent="0.25">
      <c r="A130" s="1">
        <v>41528.5625</v>
      </c>
      <c r="B130">
        <v>0</v>
      </c>
      <c r="C130">
        <v>0</v>
      </c>
      <c r="D130">
        <v>0</v>
      </c>
      <c r="E130">
        <f t="shared" si="18"/>
        <v>0</v>
      </c>
      <c r="F130">
        <f t="shared" si="19"/>
        <v>0</v>
      </c>
      <c r="G130" s="11">
        <f t="shared" si="10"/>
        <v>6.845413913922715</v>
      </c>
      <c r="H130" s="11">
        <f t="shared" si="11"/>
        <v>0</v>
      </c>
      <c r="I130" s="11">
        <f t="shared" si="12"/>
        <v>6.793540000827937</v>
      </c>
      <c r="J130" s="11">
        <f t="shared" si="13"/>
        <v>0</v>
      </c>
      <c r="K130" s="11">
        <f t="shared" si="14"/>
        <v>0</v>
      </c>
      <c r="L130" s="13">
        <f t="shared" si="15"/>
        <v>5.5427666014493282E-2</v>
      </c>
      <c r="M130">
        <v>0</v>
      </c>
      <c r="N130" s="11">
        <f t="shared" si="16"/>
        <v>0</v>
      </c>
      <c r="O130" s="11">
        <f t="shared" si="17"/>
        <v>0.12870156249999981</v>
      </c>
    </row>
    <row r="131" spans="1:15" x14ac:dyDescent="0.25">
      <c r="A131" s="1">
        <v>41528.583333333336</v>
      </c>
      <c r="B131">
        <v>0</v>
      </c>
      <c r="C131">
        <v>0</v>
      </c>
      <c r="D131">
        <v>0</v>
      </c>
      <c r="E131">
        <f t="shared" si="18"/>
        <v>0</v>
      </c>
      <c r="F131">
        <f t="shared" si="19"/>
        <v>0</v>
      </c>
      <c r="G131" s="11">
        <f t="shared" si="10"/>
        <v>6.793540000827937</v>
      </c>
      <c r="H131" s="11">
        <f t="shared" si="11"/>
        <v>0</v>
      </c>
      <c r="I131" s="11">
        <f t="shared" si="12"/>
        <v>6.7416660877331589</v>
      </c>
      <c r="J131" s="11">
        <f t="shared" si="13"/>
        <v>0</v>
      </c>
      <c r="K131" s="11">
        <f t="shared" si="14"/>
        <v>0</v>
      </c>
      <c r="L131" s="13">
        <f t="shared" si="15"/>
        <v>5.5427666014493282E-2</v>
      </c>
      <c r="M131">
        <v>0</v>
      </c>
      <c r="N131" s="11">
        <f t="shared" si="16"/>
        <v>0</v>
      </c>
      <c r="O131" s="11">
        <f t="shared" si="17"/>
        <v>0.12870156249999981</v>
      </c>
    </row>
    <row r="132" spans="1:15" x14ac:dyDescent="0.25">
      <c r="A132" s="1">
        <v>41528.604166666664</v>
      </c>
      <c r="B132">
        <v>0</v>
      </c>
      <c r="C132">
        <v>0</v>
      </c>
      <c r="D132">
        <v>0</v>
      </c>
      <c r="E132">
        <f t="shared" si="18"/>
        <v>0</v>
      </c>
      <c r="F132">
        <f t="shared" si="19"/>
        <v>0</v>
      </c>
      <c r="G132" s="11">
        <f t="shared" si="10"/>
        <v>6.7416660877331589</v>
      </c>
      <c r="H132" s="11">
        <f t="shared" si="11"/>
        <v>0</v>
      </c>
      <c r="I132" s="11">
        <f t="shared" si="12"/>
        <v>6.6897921746383808</v>
      </c>
      <c r="J132" s="11">
        <f t="shared" si="13"/>
        <v>0</v>
      </c>
      <c r="K132" s="11">
        <f t="shared" si="14"/>
        <v>0</v>
      </c>
      <c r="L132" s="13">
        <f t="shared" si="15"/>
        <v>5.5427666014493282E-2</v>
      </c>
      <c r="M132">
        <v>0</v>
      </c>
      <c r="N132" s="11">
        <f t="shared" si="16"/>
        <v>0</v>
      </c>
      <c r="O132" s="11">
        <f t="shared" si="17"/>
        <v>0.12870156249999981</v>
      </c>
    </row>
    <row r="133" spans="1:15" x14ac:dyDescent="0.25">
      <c r="A133" s="1">
        <v>41528.625</v>
      </c>
      <c r="B133">
        <v>0</v>
      </c>
      <c r="C133">
        <v>0</v>
      </c>
      <c r="D133">
        <v>0</v>
      </c>
      <c r="E133">
        <f t="shared" si="18"/>
        <v>0</v>
      </c>
      <c r="F133">
        <f t="shared" si="19"/>
        <v>0</v>
      </c>
      <c r="G133" s="11">
        <f t="shared" si="10"/>
        <v>6.6897921746383808</v>
      </c>
      <c r="H133" s="11">
        <f t="shared" si="11"/>
        <v>0</v>
      </c>
      <c r="I133" s="11">
        <f t="shared" si="12"/>
        <v>6.6379182615436028</v>
      </c>
      <c r="J133" s="11">
        <f t="shared" si="13"/>
        <v>0</v>
      </c>
      <c r="K133" s="11">
        <f t="shared" si="14"/>
        <v>0</v>
      </c>
      <c r="L133" s="13">
        <f t="shared" si="15"/>
        <v>5.5427666014493282E-2</v>
      </c>
      <c r="M133">
        <v>0</v>
      </c>
      <c r="N133" s="11">
        <f t="shared" si="16"/>
        <v>0</v>
      </c>
      <c r="O133" s="11">
        <f t="shared" si="17"/>
        <v>0.12870156249999981</v>
      </c>
    </row>
    <row r="134" spans="1:15" x14ac:dyDescent="0.25">
      <c r="A134" s="1">
        <v>41528.645833333336</v>
      </c>
      <c r="B134">
        <v>0</v>
      </c>
      <c r="C134">
        <v>0</v>
      </c>
      <c r="D134">
        <v>0</v>
      </c>
      <c r="E134">
        <f t="shared" si="18"/>
        <v>0</v>
      </c>
      <c r="F134">
        <f t="shared" si="19"/>
        <v>0</v>
      </c>
      <c r="G134" s="11">
        <f t="shared" si="10"/>
        <v>6.6379182615436028</v>
      </c>
      <c r="H134" s="11">
        <f t="shared" si="11"/>
        <v>0</v>
      </c>
      <c r="I134" s="11">
        <f t="shared" si="12"/>
        <v>6.5860443484488247</v>
      </c>
      <c r="J134" s="11">
        <f t="shared" si="13"/>
        <v>0</v>
      </c>
      <c r="K134" s="11">
        <f t="shared" si="14"/>
        <v>0</v>
      </c>
      <c r="L134" s="13">
        <f t="shared" si="15"/>
        <v>5.5427666014493282E-2</v>
      </c>
      <c r="M134">
        <v>0</v>
      </c>
      <c r="N134" s="11">
        <f t="shared" si="16"/>
        <v>0</v>
      </c>
      <c r="O134" s="11">
        <f t="shared" si="17"/>
        <v>0.12870156249999981</v>
      </c>
    </row>
    <row r="135" spans="1:15" x14ac:dyDescent="0.25">
      <c r="A135" s="1">
        <v>41528.666666666664</v>
      </c>
      <c r="B135">
        <v>0</v>
      </c>
      <c r="C135">
        <v>0</v>
      </c>
      <c r="D135">
        <v>0</v>
      </c>
      <c r="E135">
        <f t="shared" si="18"/>
        <v>0</v>
      </c>
      <c r="F135">
        <f t="shared" si="19"/>
        <v>0</v>
      </c>
      <c r="G135" s="11">
        <f t="shared" ref="G135:G198" si="20">IF(I134+D135&gt;$W$3,$W$3,I134+D135)</f>
        <v>6.5860443484488247</v>
      </c>
      <c r="H135" s="11">
        <f t="shared" ref="H135:H198" si="21">G135-I134</f>
        <v>0</v>
      </c>
      <c r="I135" s="11">
        <f t="shared" ref="I135:I198" si="22">IF(G135-$X$3/2&lt;0,G135-0,G135-$X$3/2)</f>
        <v>6.5341704353540466</v>
      </c>
      <c r="J135" s="11">
        <f t="shared" ref="J135:J198" si="23">IF(D135-H135&lt;0,0,D135-H135)</f>
        <v>0</v>
      </c>
      <c r="K135" s="11">
        <f t="shared" ref="K135:K198" si="24">(J135-B135)^2</f>
        <v>0</v>
      </c>
      <c r="L135" s="13">
        <f t="shared" ref="L135:L198" si="25">(B135-AVERAGE($B$6:$B$389))^2</f>
        <v>5.5427666014493282E-2</v>
      </c>
      <c r="M135">
        <v>0</v>
      </c>
      <c r="N135" s="11">
        <f t="shared" ref="N135:N198" si="26">(J135-M135)^2</f>
        <v>0</v>
      </c>
      <c r="O135" s="11">
        <f t="shared" ref="O135:O198" si="27">(M135-AVERAGE($M$6:$M$389))^2</f>
        <v>0.12870156249999981</v>
      </c>
    </row>
    <row r="136" spans="1:15" x14ac:dyDescent="0.25">
      <c r="A136" s="1">
        <v>41528.6875</v>
      </c>
      <c r="B136">
        <v>0</v>
      </c>
      <c r="C136">
        <v>0</v>
      </c>
      <c r="D136">
        <v>0</v>
      </c>
      <c r="E136">
        <f t="shared" si="18"/>
        <v>0</v>
      </c>
      <c r="F136">
        <f t="shared" si="19"/>
        <v>0</v>
      </c>
      <c r="G136" s="11">
        <f t="shared" si="20"/>
        <v>6.5341704353540466</v>
      </c>
      <c r="H136" s="11">
        <f t="shared" si="21"/>
        <v>0</v>
      </c>
      <c r="I136" s="11">
        <f t="shared" si="22"/>
        <v>6.4822965222592686</v>
      </c>
      <c r="J136" s="11">
        <f t="shared" si="23"/>
        <v>0</v>
      </c>
      <c r="K136" s="11">
        <f t="shared" si="24"/>
        <v>0</v>
      </c>
      <c r="L136" s="13">
        <f t="shared" si="25"/>
        <v>5.5427666014493282E-2</v>
      </c>
      <c r="M136">
        <v>0</v>
      </c>
      <c r="N136" s="11">
        <f t="shared" si="26"/>
        <v>0</v>
      </c>
      <c r="O136" s="11">
        <f t="shared" si="27"/>
        <v>0.12870156249999981</v>
      </c>
    </row>
    <row r="137" spans="1:15" x14ac:dyDescent="0.25">
      <c r="A137" s="1">
        <v>41528.708333333336</v>
      </c>
      <c r="B137">
        <v>0</v>
      </c>
      <c r="C137">
        <v>0</v>
      </c>
      <c r="D137">
        <v>0</v>
      </c>
      <c r="E137">
        <f t="shared" ref="E137:E200" si="28">$D137-B137</f>
        <v>0</v>
      </c>
      <c r="F137">
        <f t="shared" ref="F137:F200" si="29">$D137-C137</f>
        <v>0</v>
      </c>
      <c r="G137" s="11">
        <f t="shared" si="20"/>
        <v>6.4822965222592686</v>
      </c>
      <c r="H137" s="11">
        <f t="shared" si="21"/>
        <v>0</v>
      </c>
      <c r="I137" s="11">
        <f t="shared" si="22"/>
        <v>6.4304226091644905</v>
      </c>
      <c r="J137" s="11">
        <f t="shared" si="23"/>
        <v>0</v>
      </c>
      <c r="K137" s="11">
        <f t="shared" si="24"/>
        <v>0</v>
      </c>
      <c r="L137" s="13">
        <f t="shared" si="25"/>
        <v>5.5427666014493282E-2</v>
      </c>
      <c r="M137">
        <v>0</v>
      </c>
      <c r="N137" s="11">
        <f t="shared" si="26"/>
        <v>0</v>
      </c>
      <c r="O137" s="11">
        <f t="shared" si="27"/>
        <v>0.12870156249999981</v>
      </c>
    </row>
    <row r="138" spans="1:15" x14ac:dyDescent="0.25">
      <c r="A138" s="1">
        <v>41528.729166666664</v>
      </c>
      <c r="B138">
        <v>0</v>
      </c>
      <c r="C138">
        <v>0</v>
      </c>
      <c r="D138">
        <v>0.254</v>
      </c>
      <c r="E138">
        <f t="shared" si="28"/>
        <v>0.254</v>
      </c>
      <c r="F138">
        <f t="shared" si="29"/>
        <v>0.254</v>
      </c>
      <c r="G138" s="11">
        <f t="shared" si="20"/>
        <v>6.6844226091644909</v>
      </c>
      <c r="H138" s="11">
        <f t="shared" si="21"/>
        <v>0.25400000000000045</v>
      </c>
      <c r="I138" s="11">
        <f t="shared" si="22"/>
        <v>6.6325486960697129</v>
      </c>
      <c r="J138" s="11">
        <f t="shared" si="23"/>
        <v>0</v>
      </c>
      <c r="K138" s="11">
        <f t="shared" si="24"/>
        <v>0</v>
      </c>
      <c r="L138" s="13">
        <f t="shared" si="25"/>
        <v>5.5427666014493282E-2</v>
      </c>
      <c r="M138">
        <v>0</v>
      </c>
      <c r="N138" s="11">
        <f t="shared" si="26"/>
        <v>0</v>
      </c>
      <c r="O138" s="11">
        <f t="shared" si="27"/>
        <v>0.12870156249999981</v>
      </c>
    </row>
    <row r="139" spans="1:15" x14ac:dyDescent="0.25">
      <c r="A139" s="1">
        <v>41528.75</v>
      </c>
      <c r="B139">
        <v>0.254</v>
      </c>
      <c r="C139">
        <v>0</v>
      </c>
      <c r="D139">
        <v>0</v>
      </c>
      <c r="E139">
        <f t="shared" si="28"/>
        <v>-0.254</v>
      </c>
      <c r="F139">
        <f t="shared" si="29"/>
        <v>0</v>
      </c>
      <c r="G139" s="11">
        <f t="shared" si="20"/>
        <v>6.6325486960697129</v>
      </c>
      <c r="H139" s="11">
        <f t="shared" si="21"/>
        <v>0</v>
      </c>
      <c r="I139" s="11">
        <f t="shared" si="22"/>
        <v>6.5806747829749348</v>
      </c>
      <c r="J139" s="11">
        <f t="shared" si="23"/>
        <v>0</v>
      </c>
      <c r="K139" s="11">
        <f t="shared" si="24"/>
        <v>6.4516000000000004E-2</v>
      </c>
      <c r="L139" s="13">
        <f t="shared" si="25"/>
        <v>3.4481483955851893E-4</v>
      </c>
      <c r="M139">
        <v>0.03</v>
      </c>
      <c r="N139" s="11">
        <f t="shared" si="26"/>
        <v>8.9999999999999998E-4</v>
      </c>
      <c r="O139" s="11">
        <f t="shared" si="27"/>
        <v>0.10807656249999985</v>
      </c>
    </row>
    <row r="140" spans="1:15" x14ac:dyDescent="0.25">
      <c r="A140" s="1">
        <v>41528.770833333336</v>
      </c>
      <c r="B140">
        <v>0</v>
      </c>
      <c r="C140">
        <v>0</v>
      </c>
      <c r="D140">
        <v>0.50800000000000001</v>
      </c>
      <c r="E140">
        <f t="shared" si="28"/>
        <v>0.50800000000000001</v>
      </c>
      <c r="F140">
        <f t="shared" si="29"/>
        <v>0.50800000000000001</v>
      </c>
      <c r="G140" s="11">
        <f t="shared" si="20"/>
        <v>7.0886747829749348</v>
      </c>
      <c r="H140" s="11">
        <f t="shared" si="21"/>
        <v>0.50800000000000001</v>
      </c>
      <c r="I140" s="11">
        <f t="shared" si="22"/>
        <v>7.0368008698801567</v>
      </c>
      <c r="J140" s="11">
        <f t="shared" si="23"/>
        <v>0</v>
      </c>
      <c r="K140" s="11">
        <f t="shared" si="24"/>
        <v>0</v>
      </c>
      <c r="L140" s="13">
        <f t="shared" si="25"/>
        <v>5.5427666014493282E-2</v>
      </c>
      <c r="M140">
        <v>0.25</v>
      </c>
      <c r="N140" s="11">
        <f t="shared" si="26"/>
        <v>6.25E-2</v>
      </c>
      <c r="O140" s="11">
        <f t="shared" si="27"/>
        <v>1.1826562499999943E-2</v>
      </c>
    </row>
    <row r="141" spans="1:15" x14ac:dyDescent="0.25">
      <c r="A141" s="1">
        <v>41528.791666666664</v>
      </c>
      <c r="B141">
        <v>0.254</v>
      </c>
      <c r="C141">
        <v>0.254</v>
      </c>
      <c r="D141">
        <v>0.254</v>
      </c>
      <c r="E141">
        <f t="shared" si="28"/>
        <v>0</v>
      </c>
      <c r="F141">
        <f t="shared" si="29"/>
        <v>0</v>
      </c>
      <c r="G141" s="11">
        <f t="shared" si="20"/>
        <v>7.1566573924913834</v>
      </c>
      <c r="H141" s="11">
        <f t="shared" si="21"/>
        <v>0.1198565226112267</v>
      </c>
      <c r="I141" s="11">
        <f t="shared" si="22"/>
        <v>7.1047834793966054</v>
      </c>
      <c r="J141" s="11">
        <f t="shared" si="23"/>
        <v>0.1341434773887733</v>
      </c>
      <c r="K141" s="11">
        <f t="shared" si="24"/>
        <v>1.4365586012455498E-2</v>
      </c>
      <c r="L141" s="13">
        <f t="shared" si="25"/>
        <v>3.4481483955851893E-4</v>
      </c>
      <c r="M141">
        <v>0.51</v>
      </c>
      <c r="N141" s="11">
        <f t="shared" si="26"/>
        <v>0.14126812558940358</v>
      </c>
      <c r="O141" s="11">
        <f t="shared" si="27"/>
        <v>2.2876562500000083E-2</v>
      </c>
    </row>
    <row r="142" spans="1:15" x14ac:dyDescent="0.25">
      <c r="A142" s="1">
        <v>41528.8125</v>
      </c>
      <c r="B142">
        <v>0</v>
      </c>
      <c r="C142">
        <v>0</v>
      </c>
      <c r="D142">
        <v>0.50800000000000001</v>
      </c>
      <c r="E142">
        <f t="shared" si="28"/>
        <v>0.50800000000000001</v>
      </c>
      <c r="F142">
        <f t="shared" si="29"/>
        <v>0.50800000000000001</v>
      </c>
      <c r="G142" s="11">
        <f t="shared" si="20"/>
        <v>7.1566573924913834</v>
      </c>
      <c r="H142" s="11">
        <f t="shared" si="21"/>
        <v>5.1873913094778068E-2</v>
      </c>
      <c r="I142" s="11">
        <f t="shared" si="22"/>
        <v>7.1047834793966054</v>
      </c>
      <c r="J142" s="11">
        <f t="shared" si="23"/>
        <v>0.45612608690522194</v>
      </c>
      <c r="K142" s="11">
        <f t="shared" si="24"/>
        <v>0.20805100715547006</v>
      </c>
      <c r="L142" s="13">
        <f t="shared" si="25"/>
        <v>5.5427666014493282E-2</v>
      </c>
      <c r="M142">
        <v>0.25</v>
      </c>
      <c r="N142" s="11">
        <f t="shared" si="26"/>
        <v>4.2487963702859108E-2</v>
      </c>
      <c r="O142" s="11">
        <f t="shared" si="27"/>
        <v>1.1826562499999943E-2</v>
      </c>
    </row>
    <row r="143" spans="1:15" x14ac:dyDescent="0.25">
      <c r="A143" s="1">
        <v>41528.833333333336</v>
      </c>
      <c r="B143">
        <v>0.254</v>
      </c>
      <c r="C143">
        <v>0.254</v>
      </c>
      <c r="D143">
        <v>0.254</v>
      </c>
      <c r="E143">
        <f t="shared" si="28"/>
        <v>0</v>
      </c>
      <c r="F143">
        <f t="shared" si="29"/>
        <v>0</v>
      </c>
      <c r="G143" s="11">
        <f t="shared" si="20"/>
        <v>7.1566573924913834</v>
      </c>
      <c r="H143" s="11">
        <f t="shared" si="21"/>
        <v>5.1873913094778068E-2</v>
      </c>
      <c r="I143" s="11">
        <f t="shared" si="22"/>
        <v>7.1047834793966054</v>
      </c>
      <c r="J143" s="11">
        <f t="shared" si="23"/>
        <v>0.20212608690522194</v>
      </c>
      <c r="K143" s="11">
        <f t="shared" si="24"/>
        <v>2.6909028597645874E-3</v>
      </c>
      <c r="L143" s="13">
        <f t="shared" si="25"/>
        <v>3.4481483955851893E-4</v>
      </c>
      <c r="M143">
        <v>0</v>
      </c>
      <c r="N143" s="11">
        <f t="shared" si="26"/>
        <v>4.0854955007617329E-2</v>
      </c>
      <c r="O143" s="11">
        <f t="shared" si="27"/>
        <v>0.12870156249999981</v>
      </c>
    </row>
    <row r="144" spans="1:15" x14ac:dyDescent="0.25">
      <c r="A144" s="1">
        <v>41528.854166666664</v>
      </c>
      <c r="B144">
        <v>0</v>
      </c>
      <c r="C144">
        <v>0</v>
      </c>
      <c r="D144">
        <v>0</v>
      </c>
      <c r="E144">
        <f t="shared" si="28"/>
        <v>0</v>
      </c>
      <c r="F144">
        <f t="shared" si="29"/>
        <v>0</v>
      </c>
      <c r="G144" s="11">
        <f t="shared" si="20"/>
        <v>7.1047834793966054</v>
      </c>
      <c r="H144" s="11">
        <f t="shared" si="21"/>
        <v>0</v>
      </c>
      <c r="I144" s="11">
        <f t="shared" si="22"/>
        <v>7.0529095663018273</v>
      </c>
      <c r="J144" s="11">
        <f t="shared" si="23"/>
        <v>0</v>
      </c>
      <c r="K144" s="11">
        <f t="shared" si="24"/>
        <v>0</v>
      </c>
      <c r="L144" s="13">
        <f t="shared" si="25"/>
        <v>5.5427666014493282E-2</v>
      </c>
      <c r="M144">
        <v>0</v>
      </c>
      <c r="N144" s="11">
        <f t="shared" si="26"/>
        <v>0</v>
      </c>
      <c r="O144" s="11">
        <f t="shared" si="27"/>
        <v>0.12870156249999981</v>
      </c>
    </row>
    <row r="145" spans="1:15" x14ac:dyDescent="0.25">
      <c r="A145" s="1">
        <v>41528.875</v>
      </c>
      <c r="B145">
        <v>0.76200000000000001</v>
      </c>
      <c r="C145">
        <v>0</v>
      </c>
      <c r="D145">
        <v>0</v>
      </c>
      <c r="E145">
        <f t="shared" si="28"/>
        <v>-0.76200000000000001</v>
      </c>
      <c r="F145">
        <f t="shared" si="29"/>
        <v>0</v>
      </c>
      <c r="G145" s="11">
        <f t="shared" si="20"/>
        <v>7.0529095663018273</v>
      </c>
      <c r="H145" s="11">
        <f t="shared" si="21"/>
        <v>0</v>
      </c>
      <c r="I145" s="11">
        <f t="shared" si="22"/>
        <v>7.0010356532070492</v>
      </c>
      <c r="J145" s="11">
        <f t="shared" si="23"/>
        <v>0</v>
      </c>
      <c r="K145" s="11">
        <f t="shared" si="24"/>
        <v>0.58064400000000005</v>
      </c>
      <c r="L145" s="13">
        <f t="shared" si="25"/>
        <v>0.27727511248968895</v>
      </c>
      <c r="M145">
        <v>2.69</v>
      </c>
      <c r="N145" s="11">
        <f t="shared" si="26"/>
        <v>7.2360999999999995</v>
      </c>
      <c r="O145" s="11">
        <f t="shared" si="27"/>
        <v>5.4347265625000016</v>
      </c>
    </row>
    <row r="146" spans="1:15" x14ac:dyDescent="0.25">
      <c r="A146" s="1">
        <v>41528.895833333336</v>
      </c>
      <c r="B146">
        <v>3.81</v>
      </c>
      <c r="C146">
        <v>1.27</v>
      </c>
      <c r="D146">
        <v>2.794</v>
      </c>
      <c r="E146">
        <f t="shared" si="28"/>
        <v>-1.016</v>
      </c>
      <c r="F146">
        <f t="shared" si="29"/>
        <v>1.524</v>
      </c>
      <c r="G146" s="11">
        <f t="shared" si="20"/>
        <v>7.1566573924913834</v>
      </c>
      <c r="H146" s="11">
        <f t="shared" si="21"/>
        <v>0.1556217392843342</v>
      </c>
      <c r="I146" s="11">
        <f t="shared" si="22"/>
        <v>7.1047834793966054</v>
      </c>
      <c r="J146" s="11">
        <f t="shared" si="23"/>
        <v>2.6383782607156658</v>
      </c>
      <c r="K146" s="11">
        <f t="shared" si="24"/>
        <v>1.3726974999636483</v>
      </c>
      <c r="L146" s="13">
        <f t="shared" si="25"/>
        <v>12.777544898390474</v>
      </c>
      <c r="M146">
        <v>5.08</v>
      </c>
      <c r="N146" s="11">
        <f t="shared" si="26"/>
        <v>5.961516717745857</v>
      </c>
      <c r="O146" s="11">
        <f t="shared" si="27"/>
        <v>22.290201562500005</v>
      </c>
    </row>
    <row r="147" spans="1:15" x14ac:dyDescent="0.25">
      <c r="A147" s="1">
        <v>41528.916666666664</v>
      </c>
      <c r="B147">
        <v>1.778</v>
      </c>
      <c r="C147">
        <v>3.048</v>
      </c>
      <c r="D147">
        <v>5.08</v>
      </c>
      <c r="E147">
        <f t="shared" si="28"/>
        <v>3.302</v>
      </c>
      <c r="F147">
        <f t="shared" si="29"/>
        <v>2.032</v>
      </c>
      <c r="G147" s="11">
        <f t="shared" si="20"/>
        <v>7.1566573924913834</v>
      </c>
      <c r="H147" s="11">
        <f t="shared" si="21"/>
        <v>5.1873913094778068E-2</v>
      </c>
      <c r="I147" s="11">
        <f t="shared" si="22"/>
        <v>7.1047834793966054</v>
      </c>
      <c r="J147" s="11">
        <f t="shared" si="23"/>
        <v>5.028126086905222</v>
      </c>
      <c r="K147" s="11">
        <f t="shared" si="24"/>
        <v>10.563319580781851</v>
      </c>
      <c r="L147" s="13">
        <f t="shared" si="25"/>
        <v>2.3795197077899499</v>
      </c>
      <c r="M147">
        <v>3.3</v>
      </c>
      <c r="N147" s="11">
        <f t="shared" si="26"/>
        <v>2.9864197722423556</v>
      </c>
      <c r="O147" s="11">
        <f t="shared" si="27"/>
        <v>8.6509515625000013</v>
      </c>
    </row>
    <row r="148" spans="1:15" x14ac:dyDescent="0.25">
      <c r="A148" s="1">
        <v>41528.9375</v>
      </c>
      <c r="B148">
        <v>2.286</v>
      </c>
      <c r="C148">
        <v>1.524</v>
      </c>
      <c r="D148">
        <v>3.302</v>
      </c>
      <c r="E148">
        <f t="shared" si="28"/>
        <v>1.016</v>
      </c>
      <c r="F148">
        <f t="shared" si="29"/>
        <v>1.778</v>
      </c>
      <c r="G148" s="11">
        <f t="shared" si="20"/>
        <v>7.1566573924913834</v>
      </c>
      <c r="H148" s="11">
        <f t="shared" si="21"/>
        <v>5.1873913094778068E-2</v>
      </c>
      <c r="I148" s="11">
        <f t="shared" si="22"/>
        <v>7.1047834793966054</v>
      </c>
      <c r="J148" s="11">
        <f t="shared" si="23"/>
        <v>3.250126086905222</v>
      </c>
      <c r="K148" s="11">
        <f t="shared" si="24"/>
        <v>0.92953911145117563</v>
      </c>
      <c r="L148" s="13">
        <f t="shared" si="25"/>
        <v>4.2048340054400812</v>
      </c>
      <c r="M148">
        <v>4.32</v>
      </c>
      <c r="N148" s="11">
        <f t="shared" si="26"/>
        <v>1.1446301899207332</v>
      </c>
      <c r="O148" s="11">
        <f t="shared" si="27"/>
        <v>15.691501562500004</v>
      </c>
    </row>
    <row r="149" spans="1:15" x14ac:dyDescent="0.25">
      <c r="A149" s="1">
        <v>41528.958333333336</v>
      </c>
      <c r="B149">
        <v>1.778</v>
      </c>
      <c r="C149">
        <v>2.54</v>
      </c>
      <c r="D149">
        <v>4.3179999999999996</v>
      </c>
      <c r="E149">
        <f t="shared" si="28"/>
        <v>2.5399999999999996</v>
      </c>
      <c r="F149">
        <f t="shared" si="29"/>
        <v>1.7779999999999996</v>
      </c>
      <c r="G149" s="11">
        <f t="shared" si="20"/>
        <v>7.1566573924913834</v>
      </c>
      <c r="H149" s="11">
        <f t="shared" si="21"/>
        <v>5.1873913094778068E-2</v>
      </c>
      <c r="I149" s="11">
        <f t="shared" si="22"/>
        <v>7.1047834793966054</v>
      </c>
      <c r="J149" s="11">
        <f t="shared" si="23"/>
        <v>4.2661260869052215</v>
      </c>
      <c r="K149" s="11">
        <f t="shared" si="24"/>
        <v>6.1907714243382896</v>
      </c>
      <c r="L149" s="13">
        <f t="shared" si="25"/>
        <v>2.3795197077899499</v>
      </c>
      <c r="M149">
        <v>2.0299999999999998</v>
      </c>
      <c r="N149" s="11">
        <f t="shared" si="26"/>
        <v>5.0002598765380597</v>
      </c>
      <c r="O149" s="11">
        <f t="shared" si="27"/>
        <v>2.7930765625000005</v>
      </c>
    </row>
    <row r="150" spans="1:15" x14ac:dyDescent="0.25">
      <c r="A150" s="1">
        <v>41528.979166666664</v>
      </c>
      <c r="B150">
        <v>3.556</v>
      </c>
      <c r="C150">
        <v>1.27</v>
      </c>
      <c r="D150">
        <v>2.032</v>
      </c>
      <c r="E150">
        <f t="shared" si="28"/>
        <v>-1.524</v>
      </c>
      <c r="F150">
        <f t="shared" si="29"/>
        <v>0.76200000000000001</v>
      </c>
      <c r="G150" s="11">
        <f t="shared" si="20"/>
        <v>7.1566573924913834</v>
      </c>
      <c r="H150" s="11">
        <f t="shared" si="21"/>
        <v>5.1873913094778068E-2</v>
      </c>
      <c r="I150" s="11">
        <f t="shared" si="22"/>
        <v>7.1047834793966054</v>
      </c>
      <c r="J150" s="11">
        <f t="shared" si="23"/>
        <v>1.980126086905222</v>
      </c>
      <c r="K150" s="11">
        <f t="shared" si="24"/>
        <v>2.4833785899726482</v>
      </c>
      <c r="L150" s="13">
        <f t="shared" si="25"/>
        <v>11.026179749565408</v>
      </c>
      <c r="M150">
        <v>3.56</v>
      </c>
      <c r="N150" s="11">
        <f t="shared" si="26"/>
        <v>2.4960015812774063</v>
      </c>
      <c r="O150" s="11">
        <f t="shared" si="27"/>
        <v>10.248001562500002</v>
      </c>
    </row>
    <row r="151" spans="1:15" x14ac:dyDescent="0.25">
      <c r="A151" s="1">
        <v>41529</v>
      </c>
      <c r="B151">
        <v>4.8259999999999996</v>
      </c>
      <c r="C151">
        <v>2.54</v>
      </c>
      <c r="D151">
        <v>3.556</v>
      </c>
      <c r="E151">
        <f t="shared" si="28"/>
        <v>-1.2699999999999996</v>
      </c>
      <c r="F151">
        <f t="shared" si="29"/>
        <v>1.016</v>
      </c>
      <c r="G151" s="11">
        <f t="shared" si="20"/>
        <v>7.1566573924913834</v>
      </c>
      <c r="H151" s="11">
        <f t="shared" si="21"/>
        <v>5.1873913094778068E-2</v>
      </c>
      <c r="I151" s="11">
        <f t="shared" si="22"/>
        <v>7.1047834793966054</v>
      </c>
      <c r="J151" s="11">
        <f t="shared" si="23"/>
        <v>3.504126086905222</v>
      </c>
      <c r="K151" s="11">
        <f t="shared" si="24"/>
        <v>1.7473506421204998</v>
      </c>
      <c r="L151" s="13">
        <f t="shared" si="25"/>
        <v>21.073325493690728</v>
      </c>
      <c r="M151">
        <v>4.0599999999999996</v>
      </c>
      <c r="N151" s="11">
        <f t="shared" si="26"/>
        <v>0.30899580725930037</v>
      </c>
      <c r="O151" s="11">
        <f t="shared" si="27"/>
        <v>13.699251562499999</v>
      </c>
    </row>
    <row r="152" spans="1:15" x14ac:dyDescent="0.25">
      <c r="A152" s="1">
        <v>41529.020833333336</v>
      </c>
      <c r="B152">
        <v>3.302</v>
      </c>
      <c r="C152">
        <v>2.794</v>
      </c>
      <c r="D152">
        <v>4.0640000000000001</v>
      </c>
      <c r="E152">
        <f t="shared" si="28"/>
        <v>0.76200000000000001</v>
      </c>
      <c r="F152">
        <f t="shared" si="29"/>
        <v>1.27</v>
      </c>
      <c r="G152" s="11">
        <f t="shared" si="20"/>
        <v>7.1566573924913834</v>
      </c>
      <c r="H152" s="11">
        <f t="shared" si="21"/>
        <v>5.1873913094778068E-2</v>
      </c>
      <c r="I152" s="11">
        <f t="shared" si="22"/>
        <v>7.1047834793966054</v>
      </c>
      <c r="J152" s="11">
        <f t="shared" si="23"/>
        <v>4.012126086905222</v>
      </c>
      <c r="K152" s="11">
        <f t="shared" si="24"/>
        <v>0.50427905930332284</v>
      </c>
      <c r="L152" s="13">
        <f t="shared" si="25"/>
        <v>9.4038466007403425</v>
      </c>
      <c r="M152">
        <v>3.56</v>
      </c>
      <c r="N152" s="11">
        <f t="shared" si="26"/>
        <v>0.20441799846022829</v>
      </c>
      <c r="O152" s="11">
        <f t="shared" si="27"/>
        <v>10.248001562500002</v>
      </c>
    </row>
    <row r="153" spans="1:15" x14ac:dyDescent="0.25">
      <c r="A153" s="1">
        <v>41529.041666666664</v>
      </c>
      <c r="B153">
        <v>2.032</v>
      </c>
      <c r="C153">
        <v>2.032</v>
      </c>
      <c r="D153">
        <v>3.556</v>
      </c>
      <c r="E153">
        <f t="shared" si="28"/>
        <v>1.524</v>
      </c>
      <c r="F153">
        <f t="shared" si="29"/>
        <v>1.524</v>
      </c>
      <c r="G153" s="11">
        <f t="shared" si="20"/>
        <v>7.1566573924913834</v>
      </c>
      <c r="H153" s="11">
        <f t="shared" si="21"/>
        <v>5.1873913094778068E-2</v>
      </c>
      <c r="I153" s="11">
        <f t="shared" si="22"/>
        <v>7.1047834793966054</v>
      </c>
      <c r="J153" s="11">
        <f t="shared" si="23"/>
        <v>3.504126086905222</v>
      </c>
      <c r="K153" s="11">
        <f t="shared" si="24"/>
        <v>2.167155215746881</v>
      </c>
      <c r="L153" s="13">
        <f t="shared" si="25"/>
        <v>3.2276608566150151</v>
      </c>
      <c r="M153">
        <v>2.54</v>
      </c>
      <c r="N153" s="11">
        <f t="shared" si="26"/>
        <v>0.92953911145117563</v>
      </c>
      <c r="O153" s="11">
        <f t="shared" si="27"/>
        <v>4.7578515625000017</v>
      </c>
    </row>
    <row r="154" spans="1:15" x14ac:dyDescent="0.25">
      <c r="A154" s="1">
        <v>41529.0625</v>
      </c>
      <c r="B154">
        <v>2.54</v>
      </c>
      <c r="C154">
        <v>1.27</v>
      </c>
      <c r="D154">
        <v>2.54</v>
      </c>
      <c r="E154">
        <f t="shared" si="28"/>
        <v>0</v>
      </c>
      <c r="F154">
        <f t="shared" si="29"/>
        <v>1.27</v>
      </c>
      <c r="G154" s="11">
        <f t="shared" si="20"/>
        <v>7.1566573924913834</v>
      </c>
      <c r="H154" s="11">
        <f t="shared" si="21"/>
        <v>5.1873913094778068E-2</v>
      </c>
      <c r="I154" s="11">
        <f t="shared" si="22"/>
        <v>7.1047834793966054</v>
      </c>
      <c r="J154" s="11">
        <f t="shared" si="23"/>
        <v>2.488126086905222</v>
      </c>
      <c r="K154" s="11">
        <f t="shared" si="24"/>
        <v>2.6909028597645874E-3</v>
      </c>
      <c r="L154" s="13">
        <f t="shared" si="25"/>
        <v>5.3110391542651465</v>
      </c>
      <c r="M154">
        <v>3.3</v>
      </c>
      <c r="N154" s="11">
        <f t="shared" si="26"/>
        <v>0.65913925076382696</v>
      </c>
      <c r="O154" s="11">
        <f t="shared" si="27"/>
        <v>8.6509515625000013</v>
      </c>
    </row>
    <row r="155" spans="1:15" x14ac:dyDescent="0.25">
      <c r="A155" s="1">
        <v>41529.083333333336</v>
      </c>
      <c r="B155">
        <v>2.032</v>
      </c>
      <c r="C155">
        <v>2.032</v>
      </c>
      <c r="D155">
        <v>3.302</v>
      </c>
      <c r="E155">
        <f t="shared" si="28"/>
        <v>1.27</v>
      </c>
      <c r="F155">
        <f t="shared" si="29"/>
        <v>1.27</v>
      </c>
      <c r="G155" s="11">
        <f t="shared" si="20"/>
        <v>7.1566573924913834</v>
      </c>
      <c r="H155" s="11">
        <f t="shared" si="21"/>
        <v>5.1873913094778068E-2</v>
      </c>
      <c r="I155" s="11">
        <f t="shared" si="22"/>
        <v>7.1047834793966054</v>
      </c>
      <c r="J155" s="11">
        <f t="shared" si="23"/>
        <v>3.250126086905222</v>
      </c>
      <c r="K155" s="11">
        <f t="shared" si="24"/>
        <v>1.4838311635990284</v>
      </c>
      <c r="L155" s="13">
        <f t="shared" si="25"/>
        <v>3.2276608566150151</v>
      </c>
      <c r="M155">
        <v>3.3</v>
      </c>
      <c r="N155" s="11">
        <f t="shared" si="26"/>
        <v>2.4874072073854531E-3</v>
      </c>
      <c r="O155" s="11">
        <f t="shared" si="27"/>
        <v>8.6509515625000013</v>
      </c>
    </row>
    <row r="156" spans="1:15" x14ac:dyDescent="0.25">
      <c r="A156" s="1">
        <v>41529.104166666664</v>
      </c>
      <c r="B156">
        <v>2.794</v>
      </c>
      <c r="C156">
        <v>1.778</v>
      </c>
      <c r="D156">
        <v>3.302</v>
      </c>
      <c r="E156">
        <f t="shared" si="28"/>
        <v>0.50800000000000001</v>
      </c>
      <c r="F156">
        <f t="shared" si="29"/>
        <v>1.524</v>
      </c>
      <c r="G156" s="11">
        <f t="shared" si="20"/>
        <v>7.1566573924913834</v>
      </c>
      <c r="H156" s="11">
        <f t="shared" si="21"/>
        <v>5.1873913094778068E-2</v>
      </c>
      <c r="I156" s="11">
        <f t="shared" si="22"/>
        <v>7.1047834793966054</v>
      </c>
      <c r="J156" s="11">
        <f t="shared" si="23"/>
        <v>3.250126086905222</v>
      </c>
      <c r="K156" s="11">
        <f t="shared" si="24"/>
        <v>0.20805100715547006</v>
      </c>
      <c r="L156" s="13">
        <f t="shared" si="25"/>
        <v>6.5462763030902122</v>
      </c>
      <c r="M156">
        <v>3.56</v>
      </c>
      <c r="N156" s="11">
        <f t="shared" si="26"/>
        <v>9.6021842016670078E-2</v>
      </c>
      <c r="O156" s="11">
        <f t="shared" si="27"/>
        <v>10.248001562500002</v>
      </c>
    </row>
    <row r="157" spans="1:15" x14ac:dyDescent="0.25">
      <c r="A157" s="1">
        <v>41529.125</v>
      </c>
      <c r="B157">
        <v>1.778</v>
      </c>
      <c r="C157">
        <v>1.778</v>
      </c>
      <c r="D157">
        <v>3.556</v>
      </c>
      <c r="E157">
        <f t="shared" si="28"/>
        <v>1.778</v>
      </c>
      <c r="F157">
        <f t="shared" si="29"/>
        <v>1.778</v>
      </c>
      <c r="G157" s="11">
        <f t="shared" si="20"/>
        <v>7.1566573924913834</v>
      </c>
      <c r="H157" s="11">
        <f t="shared" si="21"/>
        <v>5.1873913094778068E-2</v>
      </c>
      <c r="I157" s="11">
        <f t="shared" si="22"/>
        <v>7.1047834793966054</v>
      </c>
      <c r="J157" s="11">
        <f t="shared" si="23"/>
        <v>3.504126086905222</v>
      </c>
      <c r="K157" s="11">
        <f t="shared" si="24"/>
        <v>2.979511267894734</v>
      </c>
      <c r="L157" s="13">
        <f t="shared" si="25"/>
        <v>2.3795197077899499</v>
      </c>
      <c r="M157">
        <v>4.0599999999999996</v>
      </c>
      <c r="N157" s="11">
        <f t="shared" si="26"/>
        <v>0.30899580725930037</v>
      </c>
      <c r="O157" s="11">
        <f t="shared" si="27"/>
        <v>13.699251562499999</v>
      </c>
    </row>
    <row r="158" spans="1:15" x14ac:dyDescent="0.25">
      <c r="A158" s="1">
        <v>41529.145833333336</v>
      </c>
      <c r="B158">
        <v>1.524</v>
      </c>
      <c r="C158">
        <v>2.286</v>
      </c>
      <c r="D158">
        <v>4.0640000000000001</v>
      </c>
      <c r="E158">
        <f t="shared" si="28"/>
        <v>2.54</v>
      </c>
      <c r="F158">
        <f t="shared" si="29"/>
        <v>1.778</v>
      </c>
      <c r="G158" s="11">
        <f t="shared" si="20"/>
        <v>7.1566573924913834</v>
      </c>
      <c r="H158" s="11">
        <f t="shared" si="21"/>
        <v>5.1873913094778068E-2</v>
      </c>
      <c r="I158" s="11">
        <f t="shared" si="22"/>
        <v>7.1047834793966054</v>
      </c>
      <c r="J158" s="11">
        <f t="shared" si="23"/>
        <v>4.012126086905222</v>
      </c>
      <c r="K158" s="11">
        <f t="shared" si="24"/>
        <v>6.1907714243382923</v>
      </c>
      <c r="L158" s="13">
        <f t="shared" si="25"/>
        <v>1.6604105589648848</v>
      </c>
      <c r="M158">
        <v>3.81</v>
      </c>
      <c r="N158" s="11">
        <f t="shared" si="26"/>
        <v>4.0854955007617329E-2</v>
      </c>
      <c r="O158" s="11">
        <f t="shared" si="27"/>
        <v>11.911126562500003</v>
      </c>
    </row>
    <row r="159" spans="1:15" x14ac:dyDescent="0.25">
      <c r="A159" s="1">
        <v>41529.166666666664</v>
      </c>
      <c r="B159">
        <v>0.50800000000000001</v>
      </c>
      <c r="C159">
        <v>2.032</v>
      </c>
      <c r="D159">
        <v>3.8099989999999999</v>
      </c>
      <c r="E159">
        <f t="shared" si="28"/>
        <v>3.3019989999999999</v>
      </c>
      <c r="F159">
        <f t="shared" si="29"/>
        <v>1.7779989999999999</v>
      </c>
      <c r="G159" s="11">
        <f t="shared" si="20"/>
        <v>7.1566573924913834</v>
      </c>
      <c r="H159" s="11">
        <f t="shared" si="21"/>
        <v>5.1873913094778068E-2</v>
      </c>
      <c r="I159" s="11">
        <f t="shared" si="22"/>
        <v>7.1047834793966054</v>
      </c>
      <c r="J159" s="11">
        <f t="shared" si="23"/>
        <v>3.7581250869052218</v>
      </c>
      <c r="K159" s="11">
        <f t="shared" si="24"/>
        <v>10.563313080530676</v>
      </c>
      <c r="L159" s="13">
        <f t="shared" si="25"/>
        <v>7.4293963664623736E-2</v>
      </c>
      <c r="M159">
        <v>0.76</v>
      </c>
      <c r="N159" s="11">
        <f t="shared" si="26"/>
        <v>8.9887540367304428</v>
      </c>
      <c r="O159" s="11">
        <f t="shared" si="27"/>
        <v>0.16100156250000022</v>
      </c>
    </row>
    <row r="160" spans="1:15" x14ac:dyDescent="0.25">
      <c r="A160" s="1">
        <v>41529.1875</v>
      </c>
      <c r="B160">
        <v>0</v>
      </c>
      <c r="C160">
        <v>0.50800000000000001</v>
      </c>
      <c r="D160">
        <v>0.76200000000000001</v>
      </c>
      <c r="E160">
        <f t="shared" si="28"/>
        <v>0.76200000000000001</v>
      </c>
      <c r="F160">
        <f t="shared" si="29"/>
        <v>0.254</v>
      </c>
      <c r="G160" s="11">
        <f t="shared" si="20"/>
        <v>7.1566573924913834</v>
      </c>
      <c r="H160" s="11">
        <f t="shared" si="21"/>
        <v>5.1873913094778068E-2</v>
      </c>
      <c r="I160" s="11">
        <f t="shared" si="22"/>
        <v>7.1047834793966054</v>
      </c>
      <c r="J160" s="11">
        <f t="shared" si="23"/>
        <v>0.71012608690522194</v>
      </c>
      <c r="K160" s="11">
        <f t="shared" si="24"/>
        <v>0.50427905930332284</v>
      </c>
      <c r="L160" s="13">
        <f t="shared" si="25"/>
        <v>5.5427666014493282E-2</v>
      </c>
      <c r="M160">
        <v>0.25</v>
      </c>
      <c r="N160" s="11">
        <f t="shared" si="26"/>
        <v>0.21171601585071187</v>
      </c>
      <c r="O160" s="11">
        <f t="shared" si="27"/>
        <v>1.1826562499999943E-2</v>
      </c>
    </row>
    <row r="161" spans="1:15" x14ac:dyDescent="0.25">
      <c r="A161" s="1">
        <v>41529.208333333336</v>
      </c>
      <c r="B161">
        <v>0.254</v>
      </c>
      <c r="C161">
        <v>0</v>
      </c>
      <c r="D161">
        <v>0.254</v>
      </c>
      <c r="E161">
        <f t="shared" si="28"/>
        <v>0</v>
      </c>
      <c r="F161">
        <f t="shared" si="29"/>
        <v>0.254</v>
      </c>
      <c r="G161" s="11">
        <f t="shared" si="20"/>
        <v>7.1566573924913834</v>
      </c>
      <c r="H161" s="11">
        <f t="shared" si="21"/>
        <v>5.1873913094778068E-2</v>
      </c>
      <c r="I161" s="11">
        <f t="shared" si="22"/>
        <v>7.1047834793966054</v>
      </c>
      <c r="J161" s="11">
        <f t="shared" si="23"/>
        <v>0.20212608690522194</v>
      </c>
      <c r="K161" s="11">
        <f t="shared" si="24"/>
        <v>2.6909028597645874E-3</v>
      </c>
      <c r="L161" s="13">
        <f t="shared" si="25"/>
        <v>3.4481483955851893E-4</v>
      </c>
      <c r="M161">
        <v>1.27</v>
      </c>
      <c r="N161" s="11">
        <f t="shared" si="26"/>
        <v>1.1403546942683536</v>
      </c>
      <c r="O161" s="11">
        <f t="shared" si="27"/>
        <v>0.83037656250000058</v>
      </c>
    </row>
    <row r="162" spans="1:15" x14ac:dyDescent="0.25">
      <c r="A162" s="1">
        <v>41529.229166666664</v>
      </c>
      <c r="B162">
        <v>1.524</v>
      </c>
      <c r="C162">
        <v>0.50800000000000001</v>
      </c>
      <c r="D162">
        <v>1.27</v>
      </c>
      <c r="E162">
        <f t="shared" si="28"/>
        <v>-0.254</v>
      </c>
      <c r="F162">
        <f t="shared" si="29"/>
        <v>0.76200000000000001</v>
      </c>
      <c r="G162" s="11">
        <f t="shared" si="20"/>
        <v>7.1566573924913834</v>
      </c>
      <c r="H162" s="11">
        <f t="shared" si="21"/>
        <v>5.1873913094778068E-2</v>
      </c>
      <c r="I162" s="11">
        <f t="shared" si="22"/>
        <v>7.1047834793966054</v>
      </c>
      <c r="J162" s="11">
        <f t="shared" si="23"/>
        <v>1.2181260869052219</v>
      </c>
      <c r="K162" s="11">
        <f t="shared" si="24"/>
        <v>9.3558850711911848E-2</v>
      </c>
      <c r="L162" s="13">
        <f t="shared" si="25"/>
        <v>1.6604105589648848</v>
      </c>
      <c r="M162">
        <v>3.3</v>
      </c>
      <c r="N162" s="11">
        <f t="shared" si="26"/>
        <v>4.3341989900245625</v>
      </c>
      <c r="O162" s="11">
        <f t="shared" si="27"/>
        <v>8.6509515625000013</v>
      </c>
    </row>
    <row r="163" spans="1:15" x14ac:dyDescent="0.25">
      <c r="A163" s="1">
        <v>41529.25</v>
      </c>
      <c r="B163">
        <v>0.76200000000000001</v>
      </c>
      <c r="C163">
        <v>1.524</v>
      </c>
      <c r="D163">
        <v>3.302</v>
      </c>
      <c r="E163">
        <f t="shared" si="28"/>
        <v>2.54</v>
      </c>
      <c r="F163">
        <f t="shared" si="29"/>
        <v>1.778</v>
      </c>
      <c r="G163" s="11">
        <f t="shared" si="20"/>
        <v>7.1566573924913834</v>
      </c>
      <c r="H163" s="11">
        <f t="shared" si="21"/>
        <v>5.1873913094778068E-2</v>
      </c>
      <c r="I163" s="11">
        <f t="shared" si="22"/>
        <v>7.1047834793966054</v>
      </c>
      <c r="J163" s="11">
        <f t="shared" si="23"/>
        <v>3.250126086905222</v>
      </c>
      <c r="K163" s="11">
        <f t="shared" si="24"/>
        <v>6.1907714243382923</v>
      </c>
      <c r="L163" s="13">
        <f t="shared" si="25"/>
        <v>0.27727511248968895</v>
      </c>
      <c r="M163">
        <v>1.02</v>
      </c>
      <c r="N163" s="11">
        <f t="shared" si="26"/>
        <v>4.973462363495198</v>
      </c>
      <c r="O163" s="11">
        <f t="shared" si="27"/>
        <v>0.43725156250000047</v>
      </c>
    </row>
    <row r="164" spans="1:15" x14ac:dyDescent="0.25">
      <c r="A164" s="1">
        <v>41529.270833333336</v>
      </c>
      <c r="B164">
        <v>2.032</v>
      </c>
      <c r="C164">
        <v>0.76200000000000001</v>
      </c>
      <c r="D164">
        <v>1.016</v>
      </c>
      <c r="E164">
        <f t="shared" si="28"/>
        <v>-1.016</v>
      </c>
      <c r="F164">
        <f t="shared" si="29"/>
        <v>0.254</v>
      </c>
      <c r="G164" s="11">
        <f t="shared" si="20"/>
        <v>7.1566573924913834</v>
      </c>
      <c r="H164" s="11">
        <f t="shared" si="21"/>
        <v>5.1873913094778068E-2</v>
      </c>
      <c r="I164" s="11">
        <f t="shared" si="22"/>
        <v>7.1047834793966054</v>
      </c>
      <c r="J164" s="11">
        <f t="shared" si="23"/>
        <v>0.96412608690522195</v>
      </c>
      <c r="K164" s="11">
        <f t="shared" si="24"/>
        <v>1.1403546942683536</v>
      </c>
      <c r="L164" s="13">
        <f t="shared" si="25"/>
        <v>3.2276608566150151</v>
      </c>
      <c r="M164">
        <v>3.05</v>
      </c>
      <c r="N164" s="11">
        <f t="shared" si="26"/>
        <v>4.3508699813293212</v>
      </c>
      <c r="O164" s="11">
        <f t="shared" si="27"/>
        <v>7.2428265625000003</v>
      </c>
    </row>
    <row r="165" spans="1:15" x14ac:dyDescent="0.25">
      <c r="A165" s="1">
        <v>41529.291666666664</v>
      </c>
      <c r="B165">
        <v>0.76200000000000001</v>
      </c>
      <c r="C165">
        <v>1.778</v>
      </c>
      <c r="D165">
        <v>3.048</v>
      </c>
      <c r="E165">
        <f t="shared" si="28"/>
        <v>2.286</v>
      </c>
      <c r="F165">
        <f t="shared" si="29"/>
        <v>1.27</v>
      </c>
      <c r="G165" s="11">
        <f t="shared" si="20"/>
        <v>7.1566573924913834</v>
      </c>
      <c r="H165" s="11">
        <f t="shared" si="21"/>
        <v>5.1873913094778068E-2</v>
      </c>
      <c r="I165" s="11">
        <f t="shared" si="22"/>
        <v>7.1047834793966054</v>
      </c>
      <c r="J165" s="11">
        <f t="shared" si="23"/>
        <v>2.996126086905222</v>
      </c>
      <c r="K165" s="11">
        <f t="shared" si="24"/>
        <v>4.9913193721904392</v>
      </c>
      <c r="L165" s="13">
        <f t="shared" si="25"/>
        <v>0.27727511248968895</v>
      </c>
      <c r="M165">
        <v>2.54</v>
      </c>
      <c r="N165" s="11">
        <f t="shared" si="26"/>
        <v>0.20805100715547006</v>
      </c>
      <c r="O165" s="11">
        <f t="shared" si="27"/>
        <v>4.7578515625000017</v>
      </c>
    </row>
    <row r="166" spans="1:15" x14ac:dyDescent="0.25">
      <c r="A166" s="1">
        <v>41529.3125</v>
      </c>
      <c r="B166">
        <v>1.778</v>
      </c>
      <c r="C166">
        <v>1.27</v>
      </c>
      <c r="D166">
        <v>2.54</v>
      </c>
      <c r="E166">
        <f t="shared" si="28"/>
        <v>0.76200000000000001</v>
      </c>
      <c r="F166">
        <f t="shared" si="29"/>
        <v>1.27</v>
      </c>
      <c r="G166" s="11">
        <f t="shared" si="20"/>
        <v>7.1566573924913834</v>
      </c>
      <c r="H166" s="11">
        <f t="shared" si="21"/>
        <v>5.1873913094778068E-2</v>
      </c>
      <c r="I166" s="11">
        <f t="shared" si="22"/>
        <v>7.1047834793966054</v>
      </c>
      <c r="J166" s="11">
        <f t="shared" si="23"/>
        <v>2.488126086905222</v>
      </c>
      <c r="K166" s="11">
        <f t="shared" si="24"/>
        <v>0.50427905930332284</v>
      </c>
      <c r="L166" s="13">
        <f t="shared" si="25"/>
        <v>2.3795197077899499</v>
      </c>
      <c r="M166">
        <v>4.32</v>
      </c>
      <c r="N166" s="11">
        <f t="shared" si="26"/>
        <v>3.3557620334771756</v>
      </c>
      <c r="O166" s="11">
        <f t="shared" si="27"/>
        <v>15.691501562500004</v>
      </c>
    </row>
    <row r="167" spans="1:15" x14ac:dyDescent="0.25">
      <c r="A167" s="1">
        <v>41529.333333333336</v>
      </c>
      <c r="B167">
        <v>1.524</v>
      </c>
      <c r="C167">
        <v>2.032</v>
      </c>
      <c r="D167">
        <v>4.3179999999999996</v>
      </c>
      <c r="E167">
        <f t="shared" si="28"/>
        <v>2.7939999999999996</v>
      </c>
      <c r="F167">
        <f t="shared" si="29"/>
        <v>2.2859999999999996</v>
      </c>
      <c r="G167" s="11">
        <f t="shared" si="20"/>
        <v>7.1566573924913834</v>
      </c>
      <c r="H167" s="11">
        <f t="shared" si="21"/>
        <v>5.1873913094778068E-2</v>
      </c>
      <c r="I167" s="11">
        <f t="shared" si="22"/>
        <v>7.1047834793966054</v>
      </c>
      <c r="J167" s="11">
        <f t="shared" si="23"/>
        <v>4.2661260869052215</v>
      </c>
      <c r="K167" s="11">
        <f t="shared" si="24"/>
        <v>7.5192554764861423</v>
      </c>
      <c r="L167" s="13">
        <f t="shared" si="25"/>
        <v>1.6604105589648848</v>
      </c>
      <c r="M167">
        <v>1.52</v>
      </c>
      <c r="N167" s="11">
        <f t="shared" si="26"/>
        <v>7.5412084851813841</v>
      </c>
      <c r="O167" s="11">
        <f t="shared" si="27"/>
        <v>1.3485015625000007</v>
      </c>
    </row>
    <row r="168" spans="1:15" x14ac:dyDescent="0.25">
      <c r="A168" s="1">
        <v>41529.354166666664</v>
      </c>
      <c r="B168">
        <v>0.254</v>
      </c>
      <c r="C168">
        <v>1.016</v>
      </c>
      <c r="D168">
        <v>1.524</v>
      </c>
      <c r="E168">
        <f t="shared" si="28"/>
        <v>1.27</v>
      </c>
      <c r="F168">
        <f t="shared" si="29"/>
        <v>0.50800000000000001</v>
      </c>
      <c r="G168" s="11">
        <f t="shared" si="20"/>
        <v>7.1566573924913834</v>
      </c>
      <c r="H168" s="11">
        <f t="shared" si="21"/>
        <v>5.1873913094778068E-2</v>
      </c>
      <c r="I168" s="11">
        <f t="shared" si="22"/>
        <v>7.1047834793966054</v>
      </c>
      <c r="J168" s="11">
        <f t="shared" si="23"/>
        <v>1.472126086905222</v>
      </c>
      <c r="K168" s="11">
        <f t="shared" si="24"/>
        <v>1.4838311635990284</v>
      </c>
      <c r="L168" s="13">
        <f t="shared" si="25"/>
        <v>3.4481483955851893E-4</v>
      </c>
      <c r="M168">
        <v>0.51</v>
      </c>
      <c r="N168" s="11">
        <f t="shared" si="26"/>
        <v>0.92568660710355466</v>
      </c>
      <c r="O168" s="11">
        <f t="shared" si="27"/>
        <v>2.2876562500000083E-2</v>
      </c>
    </row>
    <row r="169" spans="1:15" x14ac:dyDescent="0.25">
      <c r="A169" s="1">
        <v>41529.375</v>
      </c>
      <c r="B169">
        <v>0.50800000000000001</v>
      </c>
      <c r="C169">
        <v>0.254</v>
      </c>
      <c r="D169">
        <v>0.50800000000000001</v>
      </c>
      <c r="E169">
        <f t="shared" si="28"/>
        <v>0</v>
      </c>
      <c r="F169">
        <f t="shared" si="29"/>
        <v>0.254</v>
      </c>
      <c r="G169" s="11">
        <f t="shared" si="20"/>
        <v>7.1566573924913834</v>
      </c>
      <c r="H169" s="11">
        <f t="shared" si="21"/>
        <v>5.1873913094778068E-2</v>
      </c>
      <c r="I169" s="11">
        <f t="shared" si="22"/>
        <v>7.1047834793966054</v>
      </c>
      <c r="J169" s="11">
        <f t="shared" si="23"/>
        <v>0.45612608690522194</v>
      </c>
      <c r="K169" s="11">
        <f t="shared" si="24"/>
        <v>2.6909028597645874E-3</v>
      </c>
      <c r="L169" s="13">
        <f t="shared" si="25"/>
        <v>7.4293963664623736E-2</v>
      </c>
      <c r="M169">
        <v>0.25</v>
      </c>
      <c r="N169" s="11">
        <f t="shared" si="26"/>
        <v>4.2487963702859108E-2</v>
      </c>
      <c r="O169" s="11">
        <f t="shared" si="27"/>
        <v>1.1826562499999943E-2</v>
      </c>
    </row>
    <row r="170" spans="1:15" x14ac:dyDescent="0.25">
      <c r="A170" s="1">
        <v>41529.395833333336</v>
      </c>
      <c r="B170">
        <v>0</v>
      </c>
      <c r="C170">
        <v>0.254</v>
      </c>
      <c r="D170">
        <v>0.254</v>
      </c>
      <c r="E170">
        <f t="shared" si="28"/>
        <v>0.254</v>
      </c>
      <c r="F170">
        <f t="shared" si="29"/>
        <v>0</v>
      </c>
      <c r="G170" s="11">
        <f t="shared" si="20"/>
        <v>7.1566573924913834</v>
      </c>
      <c r="H170" s="11">
        <f t="shared" si="21"/>
        <v>5.1873913094778068E-2</v>
      </c>
      <c r="I170" s="11">
        <f t="shared" si="22"/>
        <v>7.1047834793966054</v>
      </c>
      <c r="J170" s="11">
        <f t="shared" si="23"/>
        <v>0.20212608690522194</v>
      </c>
      <c r="K170" s="11">
        <f t="shared" si="24"/>
        <v>4.0854955007617329E-2</v>
      </c>
      <c r="L170" s="13">
        <f t="shared" si="25"/>
        <v>5.5427666014493282E-2</v>
      </c>
      <c r="M170">
        <v>0</v>
      </c>
      <c r="N170" s="11">
        <f t="shared" si="26"/>
        <v>4.0854955007617329E-2</v>
      </c>
      <c r="O170" s="11">
        <f t="shared" si="27"/>
        <v>0.12870156249999981</v>
      </c>
    </row>
    <row r="171" spans="1:15" x14ac:dyDescent="0.25">
      <c r="A171" s="1">
        <v>41529.416666666664</v>
      </c>
      <c r="B171">
        <v>0.254</v>
      </c>
      <c r="C171">
        <v>0</v>
      </c>
      <c r="D171">
        <v>0</v>
      </c>
      <c r="E171">
        <f t="shared" si="28"/>
        <v>-0.254</v>
      </c>
      <c r="F171">
        <f t="shared" si="29"/>
        <v>0</v>
      </c>
      <c r="G171" s="11">
        <f t="shared" si="20"/>
        <v>7.1047834793966054</v>
      </c>
      <c r="H171" s="11">
        <f t="shared" si="21"/>
        <v>0</v>
      </c>
      <c r="I171" s="11">
        <f t="shared" si="22"/>
        <v>7.0529095663018273</v>
      </c>
      <c r="J171" s="11">
        <f t="shared" si="23"/>
        <v>0</v>
      </c>
      <c r="K171" s="11">
        <f t="shared" si="24"/>
        <v>6.4516000000000004E-2</v>
      </c>
      <c r="L171" s="13">
        <f t="shared" si="25"/>
        <v>3.4481483955851893E-4</v>
      </c>
      <c r="M171">
        <v>1.22</v>
      </c>
      <c r="N171" s="11">
        <f t="shared" si="26"/>
        <v>1.4883999999999999</v>
      </c>
      <c r="O171" s="11">
        <f t="shared" si="27"/>
        <v>0.74175156250000052</v>
      </c>
    </row>
    <row r="172" spans="1:15" x14ac:dyDescent="0.25">
      <c r="A172" s="1">
        <v>41529.4375</v>
      </c>
      <c r="B172">
        <v>3.048</v>
      </c>
      <c r="C172">
        <v>0.50800000000000001</v>
      </c>
      <c r="D172">
        <v>1.27</v>
      </c>
      <c r="E172">
        <f t="shared" si="28"/>
        <v>-1.778</v>
      </c>
      <c r="F172">
        <f t="shared" si="29"/>
        <v>0.76200000000000001</v>
      </c>
      <c r="G172" s="11">
        <f t="shared" si="20"/>
        <v>7.1566573924913834</v>
      </c>
      <c r="H172" s="11">
        <f t="shared" si="21"/>
        <v>0.10374782618955614</v>
      </c>
      <c r="I172" s="11">
        <f t="shared" si="22"/>
        <v>7.1047834793966054</v>
      </c>
      <c r="J172" s="11">
        <f t="shared" si="23"/>
        <v>1.1662521738104439</v>
      </c>
      <c r="K172" s="11">
        <f t="shared" si="24"/>
        <v>3.5409748813691202</v>
      </c>
      <c r="L172" s="13">
        <f t="shared" si="25"/>
        <v>7.9105454519152776</v>
      </c>
      <c r="M172">
        <v>4.83</v>
      </c>
      <c r="N172" s="11">
        <f t="shared" si="26"/>
        <v>13.423048133908699</v>
      </c>
      <c r="O172" s="11">
        <f t="shared" si="27"/>
        <v>19.992076562500003</v>
      </c>
    </row>
    <row r="173" spans="1:15" x14ac:dyDescent="0.25">
      <c r="A173" s="1">
        <v>41529.458333333336</v>
      </c>
      <c r="B173">
        <v>3.048</v>
      </c>
      <c r="C173">
        <v>2.54</v>
      </c>
      <c r="D173">
        <v>4.8259999999999996</v>
      </c>
      <c r="E173">
        <f t="shared" si="28"/>
        <v>1.7779999999999996</v>
      </c>
      <c r="F173">
        <f t="shared" si="29"/>
        <v>2.2859999999999996</v>
      </c>
      <c r="G173" s="11">
        <f t="shared" si="20"/>
        <v>7.1566573924913834</v>
      </c>
      <c r="H173" s="11">
        <f t="shared" si="21"/>
        <v>5.1873913094778068E-2</v>
      </c>
      <c r="I173" s="11">
        <f t="shared" si="22"/>
        <v>7.1047834793966054</v>
      </c>
      <c r="J173" s="11">
        <f t="shared" si="23"/>
        <v>4.7741260869052216</v>
      </c>
      <c r="K173" s="11">
        <f t="shared" si="24"/>
        <v>2.9795112678947322</v>
      </c>
      <c r="L173" s="13">
        <f t="shared" si="25"/>
        <v>7.9105454519152776</v>
      </c>
      <c r="M173">
        <v>4.57</v>
      </c>
      <c r="N173" s="11">
        <f t="shared" si="26"/>
        <v>4.1667459355237947E-2</v>
      </c>
      <c r="O173" s="11">
        <f t="shared" si="27"/>
        <v>17.734626562500004</v>
      </c>
    </row>
    <row r="174" spans="1:15" x14ac:dyDescent="0.25">
      <c r="A174" s="1">
        <v>41529.479166666664</v>
      </c>
      <c r="B174">
        <v>0.76200000000000001</v>
      </c>
      <c r="C174">
        <v>2.286</v>
      </c>
      <c r="D174">
        <v>4.5720000000000001</v>
      </c>
      <c r="E174">
        <f t="shared" si="28"/>
        <v>3.81</v>
      </c>
      <c r="F174">
        <f t="shared" si="29"/>
        <v>2.286</v>
      </c>
      <c r="G174" s="11">
        <f t="shared" si="20"/>
        <v>7.1566573924913834</v>
      </c>
      <c r="H174" s="11">
        <f t="shared" si="21"/>
        <v>5.1873913094778068E-2</v>
      </c>
      <c r="I174" s="11">
        <f t="shared" si="22"/>
        <v>7.1047834793966054</v>
      </c>
      <c r="J174" s="11">
        <f t="shared" si="23"/>
        <v>4.520126086905222</v>
      </c>
      <c r="K174" s="11">
        <f t="shared" si="24"/>
        <v>14.123511685077556</v>
      </c>
      <c r="L174" s="13">
        <f t="shared" si="25"/>
        <v>0.27727511248968895</v>
      </c>
      <c r="M174">
        <v>1.52</v>
      </c>
      <c r="N174" s="11">
        <f t="shared" si="26"/>
        <v>9.0007565373292397</v>
      </c>
      <c r="O174" s="11">
        <f t="shared" si="27"/>
        <v>1.3485015625000007</v>
      </c>
    </row>
    <row r="175" spans="1:15" x14ac:dyDescent="0.25">
      <c r="A175" s="1">
        <v>41529.5</v>
      </c>
      <c r="B175">
        <v>0.50800000000000001</v>
      </c>
      <c r="C175">
        <v>0.76200000000000001</v>
      </c>
      <c r="D175">
        <v>1.524</v>
      </c>
      <c r="E175">
        <f t="shared" si="28"/>
        <v>1.016</v>
      </c>
      <c r="F175">
        <f t="shared" si="29"/>
        <v>0.76200000000000001</v>
      </c>
      <c r="G175" s="11">
        <f t="shared" si="20"/>
        <v>7.1566573924913834</v>
      </c>
      <c r="H175" s="11">
        <f t="shared" si="21"/>
        <v>5.1873913094778068E-2</v>
      </c>
      <c r="I175" s="11">
        <f t="shared" si="22"/>
        <v>7.1047834793966054</v>
      </c>
      <c r="J175" s="11">
        <f t="shared" si="23"/>
        <v>1.472126086905222</v>
      </c>
      <c r="K175" s="11">
        <f t="shared" si="24"/>
        <v>0.92953911145117563</v>
      </c>
      <c r="L175" s="13">
        <f t="shared" si="25"/>
        <v>7.4293963664623736E-2</v>
      </c>
      <c r="M175">
        <v>1.02</v>
      </c>
      <c r="N175" s="11">
        <f t="shared" si="26"/>
        <v>0.20441799846022829</v>
      </c>
      <c r="O175" s="11">
        <f t="shared" si="27"/>
        <v>0.43725156250000047</v>
      </c>
    </row>
    <row r="176" spans="1:15" x14ac:dyDescent="0.25">
      <c r="A176" s="1">
        <v>41529.520833333336</v>
      </c>
      <c r="B176">
        <v>0.50800000000000001</v>
      </c>
      <c r="C176">
        <v>0.50800000000000001</v>
      </c>
      <c r="D176">
        <v>1.016</v>
      </c>
      <c r="E176">
        <f t="shared" si="28"/>
        <v>0.50800000000000001</v>
      </c>
      <c r="F176">
        <f t="shared" si="29"/>
        <v>0.50800000000000001</v>
      </c>
      <c r="G176" s="11">
        <f t="shared" si="20"/>
        <v>7.1566573924913834</v>
      </c>
      <c r="H176" s="11">
        <f t="shared" si="21"/>
        <v>5.1873913094778068E-2</v>
      </c>
      <c r="I176" s="11">
        <f t="shared" si="22"/>
        <v>7.1047834793966054</v>
      </c>
      <c r="J176" s="11">
        <f t="shared" si="23"/>
        <v>0.96412608690522195</v>
      </c>
      <c r="K176" s="11">
        <f t="shared" si="24"/>
        <v>0.20805100715547006</v>
      </c>
      <c r="L176" s="13">
        <f t="shared" si="25"/>
        <v>7.4293963664623736E-2</v>
      </c>
      <c r="M176">
        <v>0.76</v>
      </c>
      <c r="N176" s="11">
        <f t="shared" si="26"/>
        <v>4.1667459355238218E-2</v>
      </c>
      <c r="O176" s="11">
        <f t="shared" si="27"/>
        <v>0.16100156250000022</v>
      </c>
    </row>
    <row r="177" spans="1:15" x14ac:dyDescent="0.25">
      <c r="A177" s="1">
        <v>41529.541666666664</v>
      </c>
      <c r="B177">
        <v>0</v>
      </c>
      <c r="C177">
        <v>0.254</v>
      </c>
      <c r="D177">
        <v>0.76200000000000001</v>
      </c>
      <c r="E177">
        <f t="shared" si="28"/>
        <v>0.76200000000000001</v>
      </c>
      <c r="F177">
        <f t="shared" si="29"/>
        <v>0.50800000000000001</v>
      </c>
      <c r="G177" s="11">
        <f t="shared" si="20"/>
        <v>7.1566573924913834</v>
      </c>
      <c r="H177" s="11">
        <f t="shared" si="21"/>
        <v>5.1873913094778068E-2</v>
      </c>
      <c r="I177" s="11">
        <f t="shared" si="22"/>
        <v>7.1047834793966054</v>
      </c>
      <c r="J177" s="11">
        <f t="shared" si="23"/>
        <v>0.71012608690522194</v>
      </c>
      <c r="K177" s="11">
        <f t="shared" si="24"/>
        <v>0.50427905930332284</v>
      </c>
      <c r="L177" s="13">
        <f t="shared" si="25"/>
        <v>5.5427666014493282E-2</v>
      </c>
      <c r="M177">
        <v>0</v>
      </c>
      <c r="N177" s="11">
        <f t="shared" si="26"/>
        <v>0.50427905930332284</v>
      </c>
      <c r="O177" s="11">
        <f t="shared" si="27"/>
        <v>0.12870156249999981</v>
      </c>
    </row>
    <row r="178" spans="1:15" x14ac:dyDescent="0.25">
      <c r="A178" s="1">
        <v>41529.5625</v>
      </c>
      <c r="B178">
        <v>0</v>
      </c>
      <c r="C178">
        <v>0</v>
      </c>
      <c r="D178">
        <v>0</v>
      </c>
      <c r="E178">
        <f t="shared" si="28"/>
        <v>0</v>
      </c>
      <c r="F178">
        <f t="shared" si="29"/>
        <v>0</v>
      </c>
      <c r="G178" s="11">
        <f t="shared" si="20"/>
        <v>7.1047834793966054</v>
      </c>
      <c r="H178" s="11">
        <f t="shared" si="21"/>
        <v>0</v>
      </c>
      <c r="I178" s="11">
        <f t="shared" si="22"/>
        <v>7.0529095663018273</v>
      </c>
      <c r="J178" s="11">
        <f t="shared" si="23"/>
        <v>0</v>
      </c>
      <c r="K178" s="11">
        <f t="shared" si="24"/>
        <v>0</v>
      </c>
      <c r="L178" s="13">
        <f t="shared" si="25"/>
        <v>5.5427666014493282E-2</v>
      </c>
      <c r="M178">
        <v>0.2</v>
      </c>
      <c r="N178" s="11">
        <f t="shared" si="26"/>
        <v>4.0000000000000008E-2</v>
      </c>
      <c r="O178" s="11">
        <f t="shared" si="27"/>
        <v>2.5201562499999913E-2</v>
      </c>
    </row>
    <row r="179" spans="1:15" x14ac:dyDescent="0.25">
      <c r="A179" s="1">
        <v>41529.583333333336</v>
      </c>
      <c r="B179">
        <v>0</v>
      </c>
      <c r="C179">
        <v>0</v>
      </c>
      <c r="D179">
        <v>0.254</v>
      </c>
      <c r="E179">
        <f t="shared" si="28"/>
        <v>0.254</v>
      </c>
      <c r="F179">
        <f t="shared" si="29"/>
        <v>0.254</v>
      </c>
      <c r="G179" s="11">
        <f t="shared" si="20"/>
        <v>7.1566573924913834</v>
      </c>
      <c r="H179" s="11">
        <f t="shared" si="21"/>
        <v>0.10374782618955614</v>
      </c>
      <c r="I179" s="11">
        <f t="shared" si="22"/>
        <v>7.1047834793966054</v>
      </c>
      <c r="J179" s="11">
        <f t="shared" si="23"/>
        <v>0.15025217381044387</v>
      </c>
      <c r="K179" s="11">
        <f t="shared" si="24"/>
        <v>2.2575715734763833E-2</v>
      </c>
      <c r="L179" s="13">
        <f t="shared" si="25"/>
        <v>5.5427666014493282E-2</v>
      </c>
      <c r="M179">
        <v>0</v>
      </c>
      <c r="N179" s="11">
        <f t="shared" si="26"/>
        <v>2.2575715734763833E-2</v>
      </c>
      <c r="O179" s="11">
        <f t="shared" si="27"/>
        <v>0.12870156249999981</v>
      </c>
    </row>
    <row r="180" spans="1:15" x14ac:dyDescent="0.25">
      <c r="A180" s="1">
        <v>41529.604166666664</v>
      </c>
      <c r="B180">
        <v>0</v>
      </c>
      <c r="C180">
        <v>0</v>
      </c>
      <c r="D180">
        <v>0</v>
      </c>
      <c r="E180">
        <f t="shared" si="28"/>
        <v>0</v>
      </c>
      <c r="F180">
        <f t="shared" si="29"/>
        <v>0</v>
      </c>
      <c r="G180" s="11">
        <f t="shared" si="20"/>
        <v>7.1047834793966054</v>
      </c>
      <c r="H180" s="11">
        <f t="shared" si="21"/>
        <v>0</v>
      </c>
      <c r="I180" s="11">
        <f t="shared" si="22"/>
        <v>7.0529095663018273</v>
      </c>
      <c r="J180" s="11">
        <f t="shared" si="23"/>
        <v>0</v>
      </c>
      <c r="K180" s="11">
        <f t="shared" si="24"/>
        <v>0</v>
      </c>
      <c r="L180" s="13">
        <f t="shared" si="25"/>
        <v>5.5427666014493282E-2</v>
      </c>
      <c r="M180">
        <v>0</v>
      </c>
      <c r="N180" s="11">
        <f t="shared" si="26"/>
        <v>0</v>
      </c>
      <c r="O180" s="11">
        <f t="shared" si="27"/>
        <v>0.12870156249999981</v>
      </c>
    </row>
    <row r="181" spans="1:15" x14ac:dyDescent="0.25">
      <c r="A181" s="1">
        <v>41529.625</v>
      </c>
      <c r="B181">
        <v>0.254</v>
      </c>
      <c r="C181">
        <v>0</v>
      </c>
      <c r="D181">
        <v>0</v>
      </c>
      <c r="E181">
        <f t="shared" si="28"/>
        <v>-0.254</v>
      </c>
      <c r="F181">
        <f t="shared" si="29"/>
        <v>0</v>
      </c>
      <c r="G181" s="11">
        <f t="shared" si="20"/>
        <v>7.0529095663018273</v>
      </c>
      <c r="H181" s="11">
        <f t="shared" si="21"/>
        <v>0</v>
      </c>
      <c r="I181" s="11">
        <f t="shared" si="22"/>
        <v>7.0010356532070492</v>
      </c>
      <c r="J181" s="11">
        <f t="shared" si="23"/>
        <v>0</v>
      </c>
      <c r="K181" s="11">
        <f t="shared" si="24"/>
        <v>6.4516000000000004E-2</v>
      </c>
      <c r="L181" s="13">
        <f t="shared" si="25"/>
        <v>3.4481483955851893E-4</v>
      </c>
      <c r="M181">
        <v>0.41</v>
      </c>
      <c r="N181" s="11">
        <f t="shared" si="26"/>
        <v>0.16809999999999997</v>
      </c>
      <c r="O181" s="11">
        <f t="shared" si="27"/>
        <v>2.6265625000000247E-3</v>
      </c>
    </row>
    <row r="182" spans="1:15" x14ac:dyDescent="0.25">
      <c r="A182" s="1">
        <v>41529.645833333336</v>
      </c>
      <c r="B182">
        <v>0</v>
      </c>
      <c r="C182">
        <v>0.254</v>
      </c>
      <c r="D182">
        <v>0.50800000000000001</v>
      </c>
      <c r="E182">
        <f t="shared" si="28"/>
        <v>0.50800000000000001</v>
      </c>
      <c r="F182">
        <f t="shared" si="29"/>
        <v>0.254</v>
      </c>
      <c r="G182" s="11">
        <f t="shared" si="20"/>
        <v>7.1566573924913834</v>
      </c>
      <c r="H182" s="11">
        <f t="shared" si="21"/>
        <v>0.1556217392843342</v>
      </c>
      <c r="I182" s="11">
        <f t="shared" si="22"/>
        <v>7.1047834793966054</v>
      </c>
      <c r="J182" s="11">
        <f t="shared" si="23"/>
        <v>0.3523782607156658</v>
      </c>
      <c r="K182" s="11">
        <f t="shared" si="24"/>
        <v>0.12417043862499774</v>
      </c>
      <c r="L182" s="13">
        <f t="shared" si="25"/>
        <v>5.5427666014493282E-2</v>
      </c>
      <c r="M182">
        <v>0.25</v>
      </c>
      <c r="N182" s="11">
        <f t="shared" si="26"/>
        <v>1.0481308267164841E-2</v>
      </c>
      <c r="O182" s="11">
        <f t="shared" si="27"/>
        <v>1.1826562499999943E-2</v>
      </c>
    </row>
    <row r="183" spans="1:15" x14ac:dyDescent="0.25">
      <c r="A183" s="1">
        <v>41529.666666666664</v>
      </c>
      <c r="B183">
        <v>0.50800000000000001</v>
      </c>
      <c r="C183">
        <v>0</v>
      </c>
      <c r="D183">
        <v>0.254</v>
      </c>
      <c r="E183">
        <f t="shared" si="28"/>
        <v>-0.254</v>
      </c>
      <c r="F183">
        <f t="shared" si="29"/>
        <v>0.254</v>
      </c>
      <c r="G183" s="11">
        <f t="shared" si="20"/>
        <v>7.1566573924913834</v>
      </c>
      <c r="H183" s="11">
        <f t="shared" si="21"/>
        <v>5.1873913094778068E-2</v>
      </c>
      <c r="I183" s="11">
        <f t="shared" si="22"/>
        <v>7.1047834793966054</v>
      </c>
      <c r="J183" s="11">
        <f t="shared" si="23"/>
        <v>0.20212608690522194</v>
      </c>
      <c r="K183" s="11">
        <f t="shared" si="24"/>
        <v>9.3558850711911848E-2</v>
      </c>
      <c r="L183" s="13">
        <f t="shared" si="25"/>
        <v>7.4293963664623736E-2</v>
      </c>
      <c r="M183">
        <v>0.51</v>
      </c>
      <c r="N183" s="11">
        <f t="shared" si="26"/>
        <v>9.4786346364290966E-2</v>
      </c>
      <c r="O183" s="11">
        <f t="shared" si="27"/>
        <v>2.2876562500000083E-2</v>
      </c>
    </row>
    <row r="184" spans="1:15" x14ac:dyDescent="0.25">
      <c r="A184" s="1">
        <v>41529.6875</v>
      </c>
      <c r="B184">
        <v>0.50800000000000001</v>
      </c>
      <c r="C184">
        <v>0.254</v>
      </c>
      <c r="D184">
        <v>0.50800000000000001</v>
      </c>
      <c r="E184">
        <f t="shared" si="28"/>
        <v>0</v>
      </c>
      <c r="F184">
        <f t="shared" si="29"/>
        <v>0.254</v>
      </c>
      <c r="G184" s="11">
        <f t="shared" si="20"/>
        <v>7.1566573924913834</v>
      </c>
      <c r="H184" s="11">
        <f t="shared" si="21"/>
        <v>5.1873913094778068E-2</v>
      </c>
      <c r="I184" s="11">
        <f t="shared" si="22"/>
        <v>7.1047834793966054</v>
      </c>
      <c r="J184" s="11">
        <f t="shared" si="23"/>
        <v>0.45612608690522194</v>
      </c>
      <c r="K184" s="11">
        <f t="shared" si="24"/>
        <v>2.6909028597645874E-3</v>
      </c>
      <c r="L184" s="13">
        <f t="shared" si="25"/>
        <v>7.4293963664623736E-2</v>
      </c>
      <c r="M184">
        <v>0.51</v>
      </c>
      <c r="N184" s="11">
        <f t="shared" si="26"/>
        <v>2.9023985121436999E-3</v>
      </c>
      <c r="O184" s="11">
        <f t="shared" si="27"/>
        <v>2.2876562500000083E-2</v>
      </c>
    </row>
    <row r="185" spans="1:15" x14ac:dyDescent="0.25">
      <c r="A185" s="1">
        <v>41529.708333333336</v>
      </c>
      <c r="B185">
        <v>0.254</v>
      </c>
      <c r="C185">
        <v>0.50800000000000001</v>
      </c>
      <c r="D185">
        <v>0.50800000000000001</v>
      </c>
      <c r="E185">
        <f t="shared" si="28"/>
        <v>0.254</v>
      </c>
      <c r="F185">
        <f t="shared" si="29"/>
        <v>0</v>
      </c>
      <c r="G185" s="11">
        <f t="shared" si="20"/>
        <v>7.1566573924913834</v>
      </c>
      <c r="H185" s="11">
        <f t="shared" si="21"/>
        <v>5.1873913094778068E-2</v>
      </c>
      <c r="I185" s="11">
        <f t="shared" si="22"/>
        <v>7.1047834793966054</v>
      </c>
      <c r="J185" s="11">
        <f t="shared" si="23"/>
        <v>0.45612608690522194</v>
      </c>
      <c r="K185" s="11">
        <f t="shared" si="24"/>
        <v>4.0854955007617329E-2</v>
      </c>
      <c r="L185" s="13">
        <f t="shared" si="25"/>
        <v>3.4481483955851893E-4</v>
      </c>
      <c r="M185">
        <v>0.25</v>
      </c>
      <c r="N185" s="11">
        <f t="shared" si="26"/>
        <v>4.2487963702859108E-2</v>
      </c>
      <c r="O185" s="11">
        <f t="shared" si="27"/>
        <v>1.1826562499999943E-2</v>
      </c>
    </row>
    <row r="186" spans="1:15" x14ac:dyDescent="0.25">
      <c r="A186" s="1">
        <v>41529.729166666664</v>
      </c>
      <c r="B186">
        <v>0.76200000000000001</v>
      </c>
      <c r="C186">
        <v>0.254</v>
      </c>
      <c r="D186">
        <v>0.254</v>
      </c>
      <c r="E186">
        <f t="shared" si="28"/>
        <v>-0.50800000000000001</v>
      </c>
      <c r="F186">
        <f t="shared" si="29"/>
        <v>0</v>
      </c>
      <c r="G186" s="11">
        <f t="shared" si="20"/>
        <v>7.1566573924913834</v>
      </c>
      <c r="H186" s="11">
        <f t="shared" si="21"/>
        <v>5.1873913094778068E-2</v>
      </c>
      <c r="I186" s="11">
        <f t="shared" si="22"/>
        <v>7.1047834793966054</v>
      </c>
      <c r="J186" s="11">
        <f t="shared" si="23"/>
        <v>0.20212608690522194</v>
      </c>
      <c r="K186" s="11">
        <f t="shared" si="24"/>
        <v>0.31345879856405912</v>
      </c>
      <c r="L186" s="13">
        <f t="shared" si="25"/>
        <v>0.27727511248968895</v>
      </c>
      <c r="M186">
        <v>1.52</v>
      </c>
      <c r="N186" s="11">
        <f t="shared" si="26"/>
        <v>1.7367916508157426</v>
      </c>
      <c r="O186" s="11">
        <f t="shared" si="27"/>
        <v>1.3485015625000007</v>
      </c>
    </row>
    <row r="187" spans="1:15" x14ac:dyDescent="0.25">
      <c r="A187" s="1">
        <v>41529.75</v>
      </c>
      <c r="B187">
        <v>1.524</v>
      </c>
      <c r="C187">
        <v>0.50800000000000001</v>
      </c>
      <c r="D187">
        <v>1.524</v>
      </c>
      <c r="E187">
        <f t="shared" si="28"/>
        <v>0</v>
      </c>
      <c r="F187">
        <f t="shared" si="29"/>
        <v>1.016</v>
      </c>
      <c r="G187" s="11">
        <f t="shared" si="20"/>
        <v>7.1566573924913834</v>
      </c>
      <c r="H187" s="11">
        <f t="shared" si="21"/>
        <v>5.1873913094778068E-2</v>
      </c>
      <c r="I187" s="11">
        <f t="shared" si="22"/>
        <v>7.1047834793966054</v>
      </c>
      <c r="J187" s="11">
        <f t="shared" si="23"/>
        <v>1.472126086905222</v>
      </c>
      <c r="K187" s="11">
        <f t="shared" si="24"/>
        <v>2.6909028597645874E-3</v>
      </c>
      <c r="L187" s="13">
        <f t="shared" si="25"/>
        <v>1.6604105589648848</v>
      </c>
      <c r="M187">
        <v>2.79</v>
      </c>
      <c r="N187" s="11">
        <f t="shared" si="26"/>
        <v>1.7367916508157426</v>
      </c>
      <c r="O187" s="11">
        <f t="shared" si="27"/>
        <v>5.9109765625000019</v>
      </c>
    </row>
    <row r="188" spans="1:15" x14ac:dyDescent="0.25">
      <c r="A188" s="1">
        <v>41529.770833333336</v>
      </c>
      <c r="B188">
        <v>4.0640000000000001</v>
      </c>
      <c r="C188">
        <v>1.778</v>
      </c>
      <c r="D188">
        <v>2.794</v>
      </c>
      <c r="E188">
        <f t="shared" si="28"/>
        <v>-1.27</v>
      </c>
      <c r="F188">
        <f t="shared" si="29"/>
        <v>1.016</v>
      </c>
      <c r="G188" s="11">
        <f t="shared" si="20"/>
        <v>7.1566573924913834</v>
      </c>
      <c r="H188" s="11">
        <f t="shared" si="21"/>
        <v>5.1873913094778068E-2</v>
      </c>
      <c r="I188" s="11">
        <f t="shared" si="22"/>
        <v>7.1047834793966054</v>
      </c>
      <c r="J188" s="11">
        <f t="shared" si="23"/>
        <v>2.742126086905222</v>
      </c>
      <c r="K188" s="11">
        <f t="shared" si="24"/>
        <v>1.747350642120501</v>
      </c>
      <c r="L188" s="13">
        <f t="shared" si="25"/>
        <v>14.657942047215538</v>
      </c>
      <c r="M188">
        <v>4.0599999999999996</v>
      </c>
      <c r="N188" s="11">
        <f t="shared" si="26"/>
        <v>1.7367916508157415</v>
      </c>
      <c r="O188" s="11">
        <f t="shared" si="27"/>
        <v>13.699251562499999</v>
      </c>
    </row>
    <row r="189" spans="1:15" x14ac:dyDescent="0.25">
      <c r="A189" s="1">
        <v>41529.791666666664</v>
      </c>
      <c r="B189">
        <v>1.27</v>
      </c>
      <c r="C189">
        <v>2.794</v>
      </c>
      <c r="D189">
        <v>4.0640000000000001</v>
      </c>
      <c r="E189">
        <f t="shared" si="28"/>
        <v>2.794</v>
      </c>
      <c r="F189">
        <f t="shared" si="29"/>
        <v>1.27</v>
      </c>
      <c r="G189" s="11">
        <f t="shared" si="20"/>
        <v>7.1566573924913834</v>
      </c>
      <c r="H189" s="11">
        <f t="shared" si="21"/>
        <v>5.1873913094778068E-2</v>
      </c>
      <c r="I189" s="11">
        <f t="shared" si="22"/>
        <v>7.1047834793966054</v>
      </c>
      <c r="J189" s="11">
        <f t="shared" si="23"/>
        <v>4.012126086905222</v>
      </c>
      <c r="K189" s="11">
        <f t="shared" si="24"/>
        <v>7.519255476486145</v>
      </c>
      <c r="L189" s="13">
        <f t="shared" si="25"/>
        <v>1.0703334101398194</v>
      </c>
      <c r="M189">
        <v>2.79</v>
      </c>
      <c r="N189" s="11">
        <f t="shared" si="26"/>
        <v>1.4935921722942702</v>
      </c>
      <c r="O189" s="11">
        <f t="shared" si="27"/>
        <v>5.9109765625000019</v>
      </c>
    </row>
    <row r="190" spans="1:15" x14ac:dyDescent="0.25">
      <c r="A190" s="1">
        <v>41529.8125</v>
      </c>
      <c r="B190">
        <v>2.286</v>
      </c>
      <c r="C190">
        <v>1.524</v>
      </c>
      <c r="D190">
        <v>2.794</v>
      </c>
      <c r="E190">
        <f t="shared" si="28"/>
        <v>0.50800000000000001</v>
      </c>
      <c r="F190">
        <f t="shared" si="29"/>
        <v>1.27</v>
      </c>
      <c r="G190" s="11">
        <f t="shared" si="20"/>
        <v>7.1566573924913834</v>
      </c>
      <c r="H190" s="11">
        <f t="shared" si="21"/>
        <v>5.1873913094778068E-2</v>
      </c>
      <c r="I190" s="11">
        <f t="shared" si="22"/>
        <v>7.1047834793966054</v>
      </c>
      <c r="J190" s="11">
        <f t="shared" si="23"/>
        <v>2.742126086905222</v>
      </c>
      <c r="K190" s="11">
        <f t="shared" si="24"/>
        <v>0.20805100715547006</v>
      </c>
      <c r="L190" s="13">
        <f t="shared" si="25"/>
        <v>4.2048340054400812</v>
      </c>
      <c r="M190">
        <v>4.83</v>
      </c>
      <c r="N190" s="11">
        <f t="shared" si="26"/>
        <v>4.3592174769817014</v>
      </c>
      <c r="O190" s="11">
        <f t="shared" si="27"/>
        <v>19.992076562500003</v>
      </c>
    </row>
    <row r="191" spans="1:15" x14ac:dyDescent="0.25">
      <c r="A191" s="1">
        <v>41529.833333333336</v>
      </c>
      <c r="B191">
        <v>0.50800000000000001</v>
      </c>
      <c r="C191">
        <v>3.048</v>
      </c>
      <c r="D191">
        <v>4.8259999999999996</v>
      </c>
      <c r="E191">
        <f t="shared" si="28"/>
        <v>4.3179999999999996</v>
      </c>
      <c r="F191">
        <f t="shared" si="29"/>
        <v>1.7779999999999996</v>
      </c>
      <c r="G191" s="11">
        <f t="shared" si="20"/>
        <v>7.1566573924913834</v>
      </c>
      <c r="H191" s="11">
        <f t="shared" si="21"/>
        <v>5.1873913094778068E-2</v>
      </c>
      <c r="I191" s="11">
        <f t="shared" si="22"/>
        <v>7.1047834793966054</v>
      </c>
      <c r="J191" s="11">
        <f t="shared" si="23"/>
        <v>4.7741260869052216</v>
      </c>
      <c r="K191" s="11">
        <f t="shared" si="24"/>
        <v>18.199831789373256</v>
      </c>
      <c r="L191" s="13">
        <f t="shared" si="25"/>
        <v>7.4293963664623736E-2</v>
      </c>
      <c r="M191">
        <v>1.27</v>
      </c>
      <c r="N191" s="11">
        <f t="shared" si="26"/>
        <v>12.278899632929701</v>
      </c>
      <c r="O191" s="11">
        <f t="shared" si="27"/>
        <v>0.83037656250000058</v>
      </c>
    </row>
    <row r="192" spans="1:15" x14ac:dyDescent="0.25">
      <c r="A192" s="1">
        <v>41529.854166666664</v>
      </c>
      <c r="B192">
        <v>0</v>
      </c>
      <c r="C192">
        <v>1.016</v>
      </c>
      <c r="D192">
        <v>1.27</v>
      </c>
      <c r="E192">
        <f t="shared" si="28"/>
        <v>1.27</v>
      </c>
      <c r="F192">
        <f t="shared" si="29"/>
        <v>0.254</v>
      </c>
      <c r="G192" s="11">
        <f t="shared" si="20"/>
        <v>7.1566573924913834</v>
      </c>
      <c r="H192" s="11">
        <f t="shared" si="21"/>
        <v>5.1873913094778068E-2</v>
      </c>
      <c r="I192" s="11">
        <f t="shared" si="22"/>
        <v>7.1047834793966054</v>
      </c>
      <c r="J192" s="11">
        <f t="shared" si="23"/>
        <v>1.2181260869052219</v>
      </c>
      <c r="K192" s="11">
        <f t="shared" si="24"/>
        <v>1.4838311635990284</v>
      </c>
      <c r="L192" s="13">
        <f t="shared" si="25"/>
        <v>5.5427666014493282E-2</v>
      </c>
      <c r="M192">
        <v>0.25</v>
      </c>
      <c r="N192" s="11">
        <f t="shared" si="26"/>
        <v>0.93726812014641736</v>
      </c>
      <c r="O192" s="11">
        <f t="shared" si="27"/>
        <v>1.1826562499999943E-2</v>
      </c>
    </row>
    <row r="193" spans="1:15" x14ac:dyDescent="0.25">
      <c r="A193" s="1">
        <v>41529.875</v>
      </c>
      <c r="B193">
        <v>1.016</v>
      </c>
      <c r="C193">
        <v>0.254</v>
      </c>
      <c r="D193">
        <v>0.254</v>
      </c>
      <c r="E193">
        <f t="shared" si="28"/>
        <v>-0.76200000000000001</v>
      </c>
      <c r="F193">
        <f t="shared" si="29"/>
        <v>0</v>
      </c>
      <c r="G193" s="11">
        <f t="shared" si="20"/>
        <v>7.1566573924913834</v>
      </c>
      <c r="H193" s="11">
        <f t="shared" si="21"/>
        <v>5.1873913094778068E-2</v>
      </c>
      <c r="I193" s="11">
        <f t="shared" si="22"/>
        <v>7.1047834793966054</v>
      </c>
      <c r="J193" s="11">
        <f t="shared" si="23"/>
        <v>0.20212608690522194</v>
      </c>
      <c r="K193" s="11">
        <f t="shared" si="24"/>
        <v>0.66239074641620643</v>
      </c>
      <c r="L193" s="13">
        <f t="shared" si="25"/>
        <v>0.60928826131475422</v>
      </c>
      <c r="M193">
        <v>3.56</v>
      </c>
      <c r="N193" s="11">
        <f t="shared" si="26"/>
        <v>11.275317216242437</v>
      </c>
      <c r="O193" s="11">
        <f t="shared" si="27"/>
        <v>10.248001562500002</v>
      </c>
    </row>
    <row r="194" spans="1:15" x14ac:dyDescent="0.25">
      <c r="A194" s="1">
        <v>41529.895833333336</v>
      </c>
      <c r="B194">
        <v>1.016</v>
      </c>
      <c r="C194">
        <v>1.778</v>
      </c>
      <c r="D194">
        <v>3.556</v>
      </c>
      <c r="E194">
        <f t="shared" si="28"/>
        <v>2.54</v>
      </c>
      <c r="F194">
        <f t="shared" si="29"/>
        <v>1.778</v>
      </c>
      <c r="G194" s="11">
        <f t="shared" si="20"/>
        <v>7.1566573924913834</v>
      </c>
      <c r="H194" s="11">
        <f t="shared" si="21"/>
        <v>5.1873913094778068E-2</v>
      </c>
      <c r="I194" s="11">
        <f t="shared" si="22"/>
        <v>7.1047834793966054</v>
      </c>
      <c r="J194" s="11">
        <f t="shared" si="23"/>
        <v>3.504126086905222</v>
      </c>
      <c r="K194" s="11">
        <f t="shared" si="24"/>
        <v>6.1907714243382923</v>
      </c>
      <c r="L194" s="13">
        <f t="shared" si="25"/>
        <v>0.60928826131475422</v>
      </c>
      <c r="M194">
        <v>1.02</v>
      </c>
      <c r="N194" s="11">
        <f t="shared" si="26"/>
        <v>6.1708824156430504</v>
      </c>
      <c r="O194" s="11">
        <f t="shared" si="27"/>
        <v>0.43725156250000047</v>
      </c>
    </row>
    <row r="195" spans="1:15" x14ac:dyDescent="0.25">
      <c r="A195" s="1">
        <v>41529.916666666664</v>
      </c>
      <c r="B195">
        <v>0.76200000000000001</v>
      </c>
      <c r="C195">
        <v>1.016</v>
      </c>
      <c r="D195">
        <v>1.016</v>
      </c>
      <c r="E195">
        <f t="shared" si="28"/>
        <v>0.254</v>
      </c>
      <c r="F195">
        <f t="shared" si="29"/>
        <v>0</v>
      </c>
      <c r="G195" s="11">
        <f t="shared" si="20"/>
        <v>7.1566573924913834</v>
      </c>
      <c r="H195" s="11">
        <f t="shared" si="21"/>
        <v>5.1873913094778068E-2</v>
      </c>
      <c r="I195" s="11">
        <f t="shared" si="22"/>
        <v>7.1047834793966054</v>
      </c>
      <c r="J195" s="11">
        <f t="shared" si="23"/>
        <v>0.96412608690522195</v>
      </c>
      <c r="K195" s="11">
        <f t="shared" si="24"/>
        <v>4.0854955007617329E-2</v>
      </c>
      <c r="L195" s="13">
        <f t="shared" si="25"/>
        <v>0.27727511248968895</v>
      </c>
      <c r="M195">
        <v>1.27</v>
      </c>
      <c r="N195" s="11">
        <f t="shared" si="26"/>
        <v>9.3558850711911848E-2</v>
      </c>
      <c r="O195" s="11">
        <f t="shared" si="27"/>
        <v>0.83037656250000058</v>
      </c>
    </row>
    <row r="196" spans="1:15" x14ac:dyDescent="0.25">
      <c r="A196" s="1">
        <v>41529.9375</v>
      </c>
      <c r="B196">
        <v>1.27</v>
      </c>
      <c r="C196">
        <v>0.76200000000000001</v>
      </c>
      <c r="D196">
        <v>1.27</v>
      </c>
      <c r="E196">
        <f t="shared" si="28"/>
        <v>0</v>
      </c>
      <c r="F196">
        <f t="shared" si="29"/>
        <v>0.50800000000000001</v>
      </c>
      <c r="G196" s="11">
        <f t="shared" si="20"/>
        <v>7.1566573924913834</v>
      </c>
      <c r="H196" s="11">
        <f t="shared" si="21"/>
        <v>5.1873913094778068E-2</v>
      </c>
      <c r="I196" s="11">
        <f t="shared" si="22"/>
        <v>7.1047834793966054</v>
      </c>
      <c r="J196" s="11">
        <f t="shared" si="23"/>
        <v>1.2181260869052219</v>
      </c>
      <c r="K196" s="11">
        <f t="shared" si="24"/>
        <v>2.6909028597645874E-3</v>
      </c>
      <c r="L196" s="13">
        <f t="shared" si="25"/>
        <v>1.0703334101398194</v>
      </c>
      <c r="M196">
        <v>2.0299999999999998</v>
      </c>
      <c r="N196" s="11">
        <f t="shared" si="26"/>
        <v>0.65913925076382696</v>
      </c>
      <c r="O196" s="11">
        <f t="shared" si="27"/>
        <v>2.7930765625000005</v>
      </c>
    </row>
    <row r="197" spans="1:15" x14ac:dyDescent="0.25">
      <c r="A197" s="1">
        <v>41529.958333333336</v>
      </c>
      <c r="B197">
        <v>0.76200000000000001</v>
      </c>
      <c r="C197">
        <v>1.27</v>
      </c>
      <c r="D197">
        <v>2.032</v>
      </c>
      <c r="E197">
        <f t="shared" si="28"/>
        <v>1.27</v>
      </c>
      <c r="F197">
        <f t="shared" si="29"/>
        <v>0.76200000000000001</v>
      </c>
      <c r="G197" s="11">
        <f t="shared" si="20"/>
        <v>7.1566573924913834</v>
      </c>
      <c r="H197" s="11">
        <f t="shared" si="21"/>
        <v>5.1873913094778068E-2</v>
      </c>
      <c r="I197" s="11">
        <f t="shared" si="22"/>
        <v>7.1047834793966054</v>
      </c>
      <c r="J197" s="11">
        <f t="shared" si="23"/>
        <v>1.980126086905222</v>
      </c>
      <c r="K197" s="11">
        <f t="shared" si="24"/>
        <v>1.4838311635990284</v>
      </c>
      <c r="L197" s="13">
        <f t="shared" si="25"/>
        <v>0.27727511248968895</v>
      </c>
      <c r="M197">
        <v>1.52</v>
      </c>
      <c r="N197" s="11">
        <f t="shared" si="26"/>
        <v>0.21171601585071187</v>
      </c>
      <c r="O197" s="11">
        <f t="shared" si="27"/>
        <v>1.3485015625000007</v>
      </c>
    </row>
    <row r="198" spans="1:15" x14ac:dyDescent="0.25">
      <c r="A198" s="1">
        <v>41529.979166666664</v>
      </c>
      <c r="B198">
        <v>0.50800000000000001</v>
      </c>
      <c r="C198">
        <v>0.76200000000000001</v>
      </c>
      <c r="D198">
        <v>1.524</v>
      </c>
      <c r="E198">
        <f t="shared" si="28"/>
        <v>1.016</v>
      </c>
      <c r="F198">
        <f t="shared" si="29"/>
        <v>0.76200000000000001</v>
      </c>
      <c r="G198" s="11">
        <f t="shared" si="20"/>
        <v>7.1566573924913834</v>
      </c>
      <c r="H198" s="11">
        <f t="shared" si="21"/>
        <v>5.1873913094778068E-2</v>
      </c>
      <c r="I198" s="11">
        <f t="shared" si="22"/>
        <v>7.1047834793966054</v>
      </c>
      <c r="J198" s="11">
        <f t="shared" si="23"/>
        <v>1.472126086905222</v>
      </c>
      <c r="K198" s="11">
        <f t="shared" si="24"/>
        <v>0.92953911145117563</v>
      </c>
      <c r="L198" s="13">
        <f t="shared" si="25"/>
        <v>7.4293963664623736E-2</v>
      </c>
      <c r="M198">
        <v>1.02</v>
      </c>
      <c r="N198" s="11">
        <f t="shared" si="26"/>
        <v>0.20441799846022829</v>
      </c>
      <c r="O198" s="11">
        <f t="shared" si="27"/>
        <v>0.43725156250000047</v>
      </c>
    </row>
    <row r="199" spans="1:15" x14ac:dyDescent="0.25">
      <c r="A199" s="1">
        <v>41530</v>
      </c>
      <c r="B199">
        <v>0.254</v>
      </c>
      <c r="C199">
        <v>0.76200000000000001</v>
      </c>
      <c r="D199">
        <v>1.016</v>
      </c>
      <c r="E199">
        <f t="shared" si="28"/>
        <v>0.76200000000000001</v>
      </c>
      <c r="F199">
        <f t="shared" si="29"/>
        <v>0.254</v>
      </c>
      <c r="G199" s="11">
        <f t="shared" ref="G199:G262" si="30">IF(I198+D199&gt;$W$3,$W$3,I198+D199)</f>
        <v>7.1566573924913834</v>
      </c>
      <c r="H199" s="11">
        <f t="shared" ref="H199:H262" si="31">G199-I198</f>
        <v>5.1873913094778068E-2</v>
      </c>
      <c r="I199" s="11">
        <f t="shared" ref="I199:I262" si="32">IF(G199-$X$3/2&lt;0,G199-0,G199-$X$3/2)</f>
        <v>7.1047834793966054</v>
      </c>
      <c r="J199" s="11">
        <f t="shared" ref="J199:J262" si="33">IF(D199-H199&lt;0,0,D199-H199)</f>
        <v>0.96412608690522195</v>
      </c>
      <c r="K199" s="11">
        <f t="shared" ref="K199:K262" si="34">(J199-B199)^2</f>
        <v>0.50427905930332284</v>
      </c>
      <c r="L199" s="13">
        <f t="shared" ref="L199:L262" si="35">(B199-AVERAGE($B$6:$B$389))^2</f>
        <v>3.4481483955851893E-4</v>
      </c>
      <c r="M199">
        <v>1.02</v>
      </c>
      <c r="N199" s="11">
        <f t="shared" ref="N199:N262" si="36">(J199-M199)^2</f>
        <v>3.1218941645228125E-3</v>
      </c>
      <c r="O199" s="11">
        <f t="shared" ref="O199:O262" si="37">(M199-AVERAGE($M$6:$M$389))^2</f>
        <v>0.43725156250000047</v>
      </c>
    </row>
    <row r="200" spans="1:15" x14ac:dyDescent="0.25">
      <c r="A200" s="1">
        <v>41530.020833333336</v>
      </c>
      <c r="B200">
        <v>0.254</v>
      </c>
      <c r="C200">
        <v>0.76200000000000001</v>
      </c>
      <c r="D200">
        <v>1.016</v>
      </c>
      <c r="E200">
        <f t="shared" si="28"/>
        <v>0.76200000000000001</v>
      </c>
      <c r="F200">
        <f t="shared" si="29"/>
        <v>0.254</v>
      </c>
      <c r="G200" s="11">
        <f t="shared" si="30"/>
        <v>7.1566573924913834</v>
      </c>
      <c r="H200" s="11">
        <f t="shared" si="31"/>
        <v>5.1873913094778068E-2</v>
      </c>
      <c r="I200" s="11">
        <f t="shared" si="32"/>
        <v>7.1047834793966054</v>
      </c>
      <c r="J200" s="11">
        <f t="shared" si="33"/>
        <v>0.96412608690522195</v>
      </c>
      <c r="K200" s="11">
        <f t="shared" si="34"/>
        <v>0.50427905930332284</v>
      </c>
      <c r="L200" s="13">
        <f t="shared" si="35"/>
        <v>3.4481483955851893E-4</v>
      </c>
      <c r="M200">
        <v>0.51</v>
      </c>
      <c r="N200" s="11">
        <f t="shared" si="36"/>
        <v>0.20623050280784919</v>
      </c>
      <c r="O200" s="11">
        <f t="shared" si="37"/>
        <v>2.2876562500000083E-2</v>
      </c>
    </row>
    <row r="201" spans="1:15" x14ac:dyDescent="0.25">
      <c r="A201" s="1">
        <v>41530.041666666664</v>
      </c>
      <c r="B201">
        <v>0</v>
      </c>
      <c r="C201">
        <v>0.254</v>
      </c>
      <c r="D201">
        <v>0.50800000000000001</v>
      </c>
      <c r="E201">
        <f t="shared" ref="E201:E264" si="38">$D201-B201</f>
        <v>0.50800000000000001</v>
      </c>
      <c r="F201">
        <f t="shared" ref="F201:F264" si="39">$D201-C201</f>
        <v>0.254</v>
      </c>
      <c r="G201" s="11">
        <f t="shared" si="30"/>
        <v>7.1566573924913834</v>
      </c>
      <c r="H201" s="11">
        <f t="shared" si="31"/>
        <v>5.1873913094778068E-2</v>
      </c>
      <c r="I201" s="11">
        <f t="shared" si="32"/>
        <v>7.1047834793966054</v>
      </c>
      <c r="J201" s="11">
        <f t="shared" si="33"/>
        <v>0.45612608690522194</v>
      </c>
      <c r="K201" s="11">
        <f t="shared" si="34"/>
        <v>0.20805100715547006</v>
      </c>
      <c r="L201" s="13">
        <f t="shared" si="35"/>
        <v>5.5427666014493282E-2</v>
      </c>
      <c r="M201">
        <v>0</v>
      </c>
      <c r="N201" s="11">
        <f t="shared" si="36"/>
        <v>0.20805100715547006</v>
      </c>
      <c r="O201" s="11">
        <f t="shared" si="37"/>
        <v>0.12870156249999981</v>
      </c>
    </row>
    <row r="202" spans="1:15" x14ac:dyDescent="0.25">
      <c r="A202" s="1">
        <v>41530.0625</v>
      </c>
      <c r="B202">
        <v>0</v>
      </c>
      <c r="C202">
        <v>0</v>
      </c>
      <c r="D202">
        <v>0</v>
      </c>
      <c r="E202">
        <f t="shared" si="38"/>
        <v>0</v>
      </c>
      <c r="F202">
        <f t="shared" si="39"/>
        <v>0</v>
      </c>
      <c r="G202" s="11">
        <f t="shared" si="30"/>
        <v>7.1047834793966054</v>
      </c>
      <c r="H202" s="11">
        <f t="shared" si="31"/>
        <v>0</v>
      </c>
      <c r="I202" s="11">
        <f t="shared" si="32"/>
        <v>7.0529095663018273</v>
      </c>
      <c r="J202" s="11">
        <f t="shared" si="33"/>
        <v>0</v>
      </c>
      <c r="K202" s="11">
        <f t="shared" si="34"/>
        <v>0</v>
      </c>
      <c r="L202" s="13">
        <f t="shared" si="35"/>
        <v>5.5427666014493282E-2</v>
      </c>
      <c r="M202">
        <v>0</v>
      </c>
      <c r="N202" s="11">
        <f t="shared" si="36"/>
        <v>0</v>
      </c>
      <c r="O202" s="11">
        <f t="shared" si="37"/>
        <v>0.12870156249999981</v>
      </c>
    </row>
    <row r="203" spans="1:15" x14ac:dyDescent="0.25">
      <c r="A203" s="1">
        <v>41530.083333333336</v>
      </c>
      <c r="B203">
        <v>0</v>
      </c>
      <c r="C203">
        <v>0</v>
      </c>
      <c r="D203">
        <v>0</v>
      </c>
      <c r="E203">
        <f t="shared" si="38"/>
        <v>0</v>
      </c>
      <c r="F203">
        <f t="shared" si="39"/>
        <v>0</v>
      </c>
      <c r="G203" s="11">
        <f t="shared" si="30"/>
        <v>7.0529095663018273</v>
      </c>
      <c r="H203" s="11">
        <f t="shared" si="31"/>
        <v>0</v>
      </c>
      <c r="I203" s="11">
        <f t="shared" si="32"/>
        <v>7.0010356532070492</v>
      </c>
      <c r="J203" s="11">
        <f t="shared" si="33"/>
        <v>0</v>
      </c>
      <c r="K203" s="11">
        <f t="shared" si="34"/>
        <v>0</v>
      </c>
      <c r="L203" s="13">
        <f t="shared" si="35"/>
        <v>5.5427666014493282E-2</v>
      </c>
      <c r="M203">
        <v>0</v>
      </c>
      <c r="N203" s="11">
        <f t="shared" si="36"/>
        <v>0</v>
      </c>
      <c r="O203" s="11">
        <f t="shared" si="37"/>
        <v>0.12870156249999981</v>
      </c>
    </row>
    <row r="204" spans="1:15" x14ac:dyDescent="0.25">
      <c r="A204" s="1">
        <v>41530.104166666664</v>
      </c>
      <c r="B204">
        <v>0.254</v>
      </c>
      <c r="C204">
        <v>0</v>
      </c>
      <c r="D204">
        <v>0</v>
      </c>
      <c r="E204">
        <f t="shared" si="38"/>
        <v>-0.254</v>
      </c>
      <c r="F204">
        <f t="shared" si="39"/>
        <v>0</v>
      </c>
      <c r="G204" s="11">
        <f t="shared" si="30"/>
        <v>7.0010356532070492</v>
      </c>
      <c r="H204" s="11">
        <f t="shared" si="31"/>
        <v>0</v>
      </c>
      <c r="I204" s="11">
        <f t="shared" si="32"/>
        <v>6.9491617401122712</v>
      </c>
      <c r="J204" s="11">
        <f t="shared" si="33"/>
        <v>0</v>
      </c>
      <c r="K204" s="11">
        <f t="shared" si="34"/>
        <v>6.4516000000000004E-2</v>
      </c>
      <c r="L204" s="13">
        <f t="shared" si="35"/>
        <v>3.4481483955851893E-4</v>
      </c>
      <c r="M204">
        <v>0</v>
      </c>
      <c r="N204" s="11">
        <f t="shared" si="36"/>
        <v>0</v>
      </c>
      <c r="O204" s="11">
        <f t="shared" si="37"/>
        <v>0.12870156249999981</v>
      </c>
    </row>
    <row r="205" spans="1:15" x14ac:dyDescent="0.25">
      <c r="A205" s="1">
        <v>41530.125</v>
      </c>
      <c r="B205">
        <v>0</v>
      </c>
      <c r="C205">
        <v>0</v>
      </c>
      <c r="D205">
        <v>0</v>
      </c>
      <c r="E205">
        <f t="shared" si="38"/>
        <v>0</v>
      </c>
      <c r="F205">
        <f t="shared" si="39"/>
        <v>0</v>
      </c>
      <c r="G205" s="11">
        <f t="shared" si="30"/>
        <v>6.9491617401122712</v>
      </c>
      <c r="H205" s="11">
        <f t="shared" si="31"/>
        <v>0</v>
      </c>
      <c r="I205" s="11">
        <f t="shared" si="32"/>
        <v>6.8972878270174931</v>
      </c>
      <c r="J205" s="11">
        <f t="shared" si="33"/>
        <v>0</v>
      </c>
      <c r="K205" s="11">
        <f t="shared" si="34"/>
        <v>0</v>
      </c>
      <c r="L205" s="13">
        <f t="shared" si="35"/>
        <v>5.5427666014493282E-2</v>
      </c>
      <c r="M205">
        <v>0</v>
      </c>
      <c r="N205" s="11">
        <f t="shared" si="36"/>
        <v>0</v>
      </c>
      <c r="O205" s="11">
        <f t="shared" si="37"/>
        <v>0.12870156249999981</v>
      </c>
    </row>
    <row r="206" spans="1:15" x14ac:dyDescent="0.25">
      <c r="A206" s="1">
        <v>41530.145833333336</v>
      </c>
      <c r="B206">
        <v>0</v>
      </c>
      <c r="C206">
        <v>0</v>
      </c>
      <c r="D206">
        <v>0</v>
      </c>
      <c r="E206">
        <f t="shared" si="38"/>
        <v>0</v>
      </c>
      <c r="F206">
        <f t="shared" si="39"/>
        <v>0</v>
      </c>
      <c r="G206" s="11">
        <f t="shared" si="30"/>
        <v>6.8972878270174931</v>
      </c>
      <c r="H206" s="11">
        <f t="shared" si="31"/>
        <v>0</v>
      </c>
      <c r="I206" s="11">
        <f t="shared" si="32"/>
        <v>6.845413913922715</v>
      </c>
      <c r="J206" s="11">
        <f t="shared" si="33"/>
        <v>0</v>
      </c>
      <c r="K206" s="11">
        <f t="shared" si="34"/>
        <v>0</v>
      </c>
      <c r="L206" s="13">
        <f t="shared" si="35"/>
        <v>5.5427666014493282E-2</v>
      </c>
      <c r="M206">
        <v>0</v>
      </c>
      <c r="N206" s="11">
        <f t="shared" si="36"/>
        <v>0</v>
      </c>
      <c r="O206" s="11">
        <f t="shared" si="37"/>
        <v>0.12870156249999981</v>
      </c>
    </row>
    <row r="207" spans="1:15" x14ac:dyDescent="0.25">
      <c r="A207" s="1">
        <v>41530.166666666664</v>
      </c>
      <c r="B207">
        <v>0</v>
      </c>
      <c r="C207">
        <v>0</v>
      </c>
      <c r="D207">
        <v>0</v>
      </c>
      <c r="E207">
        <f t="shared" si="38"/>
        <v>0</v>
      </c>
      <c r="F207">
        <f t="shared" si="39"/>
        <v>0</v>
      </c>
      <c r="G207" s="11">
        <f t="shared" si="30"/>
        <v>6.845413913922715</v>
      </c>
      <c r="H207" s="11">
        <f t="shared" si="31"/>
        <v>0</v>
      </c>
      <c r="I207" s="11">
        <f t="shared" si="32"/>
        <v>6.793540000827937</v>
      </c>
      <c r="J207" s="11">
        <f t="shared" si="33"/>
        <v>0</v>
      </c>
      <c r="K207" s="11">
        <f t="shared" si="34"/>
        <v>0</v>
      </c>
      <c r="L207" s="13">
        <f t="shared" si="35"/>
        <v>5.5427666014493282E-2</v>
      </c>
      <c r="M207">
        <v>0</v>
      </c>
      <c r="N207" s="11">
        <f t="shared" si="36"/>
        <v>0</v>
      </c>
      <c r="O207" s="11">
        <f t="shared" si="37"/>
        <v>0.12870156249999981</v>
      </c>
    </row>
    <row r="208" spans="1:15" x14ac:dyDescent="0.25">
      <c r="A208" s="1">
        <v>41530.1875</v>
      </c>
      <c r="B208">
        <v>0</v>
      </c>
      <c r="C208">
        <v>0</v>
      </c>
      <c r="D208">
        <v>0</v>
      </c>
      <c r="E208">
        <f t="shared" si="38"/>
        <v>0</v>
      </c>
      <c r="F208">
        <f t="shared" si="39"/>
        <v>0</v>
      </c>
      <c r="G208" s="11">
        <f t="shared" si="30"/>
        <v>6.793540000827937</v>
      </c>
      <c r="H208" s="11">
        <f t="shared" si="31"/>
        <v>0</v>
      </c>
      <c r="I208" s="11">
        <f t="shared" si="32"/>
        <v>6.7416660877331589</v>
      </c>
      <c r="J208" s="11">
        <f t="shared" si="33"/>
        <v>0</v>
      </c>
      <c r="K208" s="11">
        <f t="shared" si="34"/>
        <v>0</v>
      </c>
      <c r="L208" s="13">
        <f t="shared" si="35"/>
        <v>5.5427666014493282E-2</v>
      </c>
      <c r="M208">
        <v>0</v>
      </c>
      <c r="N208" s="11">
        <f t="shared" si="36"/>
        <v>0</v>
      </c>
      <c r="O208" s="11">
        <f t="shared" si="37"/>
        <v>0.12870156249999981</v>
      </c>
    </row>
    <row r="209" spans="1:15" x14ac:dyDescent="0.25">
      <c r="A209" s="1">
        <v>41530.208333333336</v>
      </c>
      <c r="B209">
        <v>0</v>
      </c>
      <c r="C209">
        <v>0</v>
      </c>
      <c r="D209">
        <v>0</v>
      </c>
      <c r="E209">
        <f t="shared" si="38"/>
        <v>0</v>
      </c>
      <c r="F209">
        <f t="shared" si="39"/>
        <v>0</v>
      </c>
      <c r="G209" s="11">
        <f t="shared" si="30"/>
        <v>6.7416660877331589</v>
      </c>
      <c r="H209" s="11">
        <f t="shared" si="31"/>
        <v>0</v>
      </c>
      <c r="I209" s="11">
        <f t="shared" si="32"/>
        <v>6.6897921746383808</v>
      </c>
      <c r="J209" s="11">
        <f t="shared" si="33"/>
        <v>0</v>
      </c>
      <c r="K209" s="11">
        <f t="shared" si="34"/>
        <v>0</v>
      </c>
      <c r="L209" s="13">
        <f t="shared" si="35"/>
        <v>5.5427666014493282E-2</v>
      </c>
      <c r="M209">
        <v>0</v>
      </c>
      <c r="N209" s="11">
        <f t="shared" si="36"/>
        <v>0</v>
      </c>
      <c r="O209" s="11">
        <f t="shared" si="37"/>
        <v>0.12870156249999981</v>
      </c>
    </row>
    <row r="210" spans="1:15" x14ac:dyDescent="0.25">
      <c r="A210" s="1">
        <v>41530.229166666664</v>
      </c>
      <c r="B210">
        <v>0</v>
      </c>
      <c r="C210">
        <v>0.254</v>
      </c>
      <c r="D210">
        <v>0.254</v>
      </c>
      <c r="E210">
        <f t="shared" si="38"/>
        <v>0.254</v>
      </c>
      <c r="F210">
        <f t="shared" si="39"/>
        <v>0</v>
      </c>
      <c r="G210" s="11">
        <f t="shared" si="30"/>
        <v>6.9437921746383804</v>
      </c>
      <c r="H210" s="11">
        <f t="shared" si="31"/>
        <v>0.25399999999999956</v>
      </c>
      <c r="I210" s="11">
        <f t="shared" si="32"/>
        <v>6.8919182615436023</v>
      </c>
      <c r="J210" s="11">
        <f t="shared" si="33"/>
        <v>4.4408920985006262E-16</v>
      </c>
      <c r="K210" s="11">
        <f t="shared" si="34"/>
        <v>1.9721522630525295E-31</v>
      </c>
      <c r="L210" s="13">
        <f t="shared" si="35"/>
        <v>5.5427666014493282E-2</v>
      </c>
      <c r="M210">
        <v>0.35</v>
      </c>
      <c r="N210" s="11">
        <f t="shared" si="36"/>
        <v>0.12249999999999968</v>
      </c>
      <c r="O210" s="11">
        <f t="shared" si="37"/>
        <v>7.6562499999995769E-5</v>
      </c>
    </row>
    <row r="211" spans="1:15" x14ac:dyDescent="0.25">
      <c r="A211" s="1">
        <v>41530.25</v>
      </c>
      <c r="B211">
        <v>0</v>
      </c>
      <c r="C211">
        <v>0</v>
      </c>
      <c r="D211">
        <v>0.50800000000000001</v>
      </c>
      <c r="E211">
        <f t="shared" si="38"/>
        <v>0.50800000000000001</v>
      </c>
      <c r="F211">
        <f t="shared" si="39"/>
        <v>0.50800000000000001</v>
      </c>
      <c r="G211" s="11">
        <f t="shared" si="30"/>
        <v>7.1566573924913834</v>
      </c>
      <c r="H211" s="11">
        <f t="shared" si="31"/>
        <v>0.26473913094778112</v>
      </c>
      <c r="I211" s="11">
        <f t="shared" si="32"/>
        <v>7.1047834793966054</v>
      </c>
      <c r="J211" s="11">
        <f t="shared" si="33"/>
        <v>0.24326086905221889</v>
      </c>
      <c r="K211" s="11">
        <f t="shared" si="34"/>
        <v>5.9175850412040785E-2</v>
      </c>
      <c r="L211" s="13">
        <f t="shared" si="35"/>
        <v>5.5427666014493282E-2</v>
      </c>
      <c r="M211">
        <v>0.76</v>
      </c>
      <c r="N211" s="11">
        <f t="shared" si="36"/>
        <v>0.2670193294526681</v>
      </c>
      <c r="O211" s="11">
        <f t="shared" si="37"/>
        <v>0.16100156250000022</v>
      </c>
    </row>
    <row r="212" spans="1:15" x14ac:dyDescent="0.25">
      <c r="A212" s="1">
        <v>41530.270833333336</v>
      </c>
      <c r="B212">
        <v>0.254</v>
      </c>
      <c r="C212">
        <v>0.50800000000000001</v>
      </c>
      <c r="D212">
        <v>0.76200000000000001</v>
      </c>
      <c r="E212">
        <f t="shared" si="38"/>
        <v>0.50800000000000001</v>
      </c>
      <c r="F212">
        <f t="shared" si="39"/>
        <v>0.254</v>
      </c>
      <c r="G212" s="11">
        <f t="shared" si="30"/>
        <v>7.1566573924913834</v>
      </c>
      <c r="H212" s="11">
        <f t="shared" si="31"/>
        <v>5.1873913094778068E-2</v>
      </c>
      <c r="I212" s="11">
        <f t="shared" si="32"/>
        <v>7.1047834793966054</v>
      </c>
      <c r="J212" s="11">
        <f t="shared" si="33"/>
        <v>0.71012608690522194</v>
      </c>
      <c r="K212" s="11">
        <f t="shared" si="34"/>
        <v>0.20805100715547006</v>
      </c>
      <c r="L212" s="13">
        <f t="shared" si="35"/>
        <v>3.4481483955851893E-4</v>
      </c>
      <c r="M212">
        <v>1.52</v>
      </c>
      <c r="N212" s="11">
        <f t="shared" si="36"/>
        <v>0.65589575511144815</v>
      </c>
      <c r="O212" s="11">
        <f t="shared" si="37"/>
        <v>1.3485015625000007</v>
      </c>
    </row>
    <row r="213" spans="1:15" x14ac:dyDescent="0.25">
      <c r="A213" s="1">
        <v>41530.291666666664</v>
      </c>
      <c r="B213">
        <v>0.254</v>
      </c>
      <c r="C213">
        <v>1.016</v>
      </c>
      <c r="D213">
        <v>1.524</v>
      </c>
      <c r="E213">
        <f t="shared" si="38"/>
        <v>1.27</v>
      </c>
      <c r="F213">
        <f t="shared" si="39"/>
        <v>0.50800000000000001</v>
      </c>
      <c r="G213" s="11">
        <f t="shared" si="30"/>
        <v>7.1566573924913834</v>
      </c>
      <c r="H213" s="11">
        <f t="shared" si="31"/>
        <v>5.1873913094778068E-2</v>
      </c>
      <c r="I213" s="11">
        <f t="shared" si="32"/>
        <v>7.1047834793966054</v>
      </c>
      <c r="J213" s="11">
        <f t="shared" si="33"/>
        <v>1.472126086905222</v>
      </c>
      <c r="K213" s="11">
        <f t="shared" si="34"/>
        <v>1.4838311635990284</v>
      </c>
      <c r="L213" s="13">
        <f t="shared" si="35"/>
        <v>3.4481483955851893E-4</v>
      </c>
      <c r="M213">
        <v>0</v>
      </c>
      <c r="N213" s="11">
        <f t="shared" si="36"/>
        <v>2.167155215746881</v>
      </c>
      <c r="O213" s="11">
        <f t="shared" si="37"/>
        <v>0.12870156249999981</v>
      </c>
    </row>
    <row r="214" spans="1:15" x14ac:dyDescent="0.25">
      <c r="A214" s="1">
        <v>41530.3125</v>
      </c>
      <c r="B214">
        <v>0</v>
      </c>
      <c r="C214">
        <v>0.254</v>
      </c>
      <c r="D214">
        <v>0</v>
      </c>
      <c r="E214">
        <f t="shared" si="38"/>
        <v>0</v>
      </c>
      <c r="F214">
        <f t="shared" si="39"/>
        <v>-0.254</v>
      </c>
      <c r="G214" s="11">
        <f t="shared" si="30"/>
        <v>7.1047834793966054</v>
      </c>
      <c r="H214" s="11">
        <f t="shared" si="31"/>
        <v>0</v>
      </c>
      <c r="I214" s="11">
        <f t="shared" si="32"/>
        <v>7.0529095663018273</v>
      </c>
      <c r="J214" s="11">
        <f t="shared" si="33"/>
        <v>0</v>
      </c>
      <c r="K214" s="11">
        <f t="shared" si="34"/>
        <v>0</v>
      </c>
      <c r="L214" s="13">
        <f t="shared" si="35"/>
        <v>5.5427666014493282E-2</v>
      </c>
      <c r="M214">
        <v>0.71</v>
      </c>
      <c r="N214" s="11">
        <f t="shared" si="36"/>
        <v>0.50409999999999999</v>
      </c>
      <c r="O214" s="11">
        <f t="shared" si="37"/>
        <v>0.12337656250000016</v>
      </c>
    </row>
    <row r="215" spans="1:15" x14ac:dyDescent="0.25">
      <c r="A215" s="1">
        <v>41530.333333333336</v>
      </c>
      <c r="B215">
        <v>0</v>
      </c>
      <c r="C215">
        <v>0.50800000000000001</v>
      </c>
      <c r="D215">
        <v>0.76200000000000001</v>
      </c>
      <c r="E215">
        <f t="shared" si="38"/>
        <v>0.76200000000000001</v>
      </c>
      <c r="F215">
        <f t="shared" si="39"/>
        <v>0.254</v>
      </c>
      <c r="G215" s="11">
        <f t="shared" si="30"/>
        <v>7.1566573924913834</v>
      </c>
      <c r="H215" s="11">
        <f t="shared" si="31"/>
        <v>0.10374782618955614</v>
      </c>
      <c r="I215" s="11">
        <f t="shared" si="32"/>
        <v>7.1047834793966054</v>
      </c>
      <c r="J215" s="11">
        <f t="shared" si="33"/>
        <v>0.65825217381044387</v>
      </c>
      <c r="K215" s="11">
        <f t="shared" si="34"/>
        <v>0.43329592432617481</v>
      </c>
      <c r="L215" s="13">
        <f t="shared" si="35"/>
        <v>5.5427666014493282E-2</v>
      </c>
      <c r="M215">
        <v>0.25</v>
      </c>
      <c r="N215" s="11">
        <f t="shared" si="36"/>
        <v>0.16666983742095287</v>
      </c>
      <c r="O215" s="11">
        <f t="shared" si="37"/>
        <v>1.1826562499999943E-2</v>
      </c>
    </row>
    <row r="216" spans="1:15" x14ac:dyDescent="0.25">
      <c r="A216" s="1">
        <v>41530.354166666664</v>
      </c>
      <c r="B216">
        <v>0.254</v>
      </c>
      <c r="C216">
        <v>0.254</v>
      </c>
      <c r="D216">
        <v>0.254</v>
      </c>
      <c r="E216">
        <f t="shared" si="38"/>
        <v>0</v>
      </c>
      <c r="F216">
        <f t="shared" si="39"/>
        <v>0</v>
      </c>
      <c r="G216" s="11">
        <f t="shared" si="30"/>
        <v>7.1566573924913834</v>
      </c>
      <c r="H216" s="11">
        <f t="shared" si="31"/>
        <v>5.1873913094778068E-2</v>
      </c>
      <c r="I216" s="11">
        <f t="shared" si="32"/>
        <v>7.1047834793966054</v>
      </c>
      <c r="J216" s="11">
        <f t="shared" si="33"/>
        <v>0.20212608690522194</v>
      </c>
      <c r="K216" s="11">
        <f t="shared" si="34"/>
        <v>2.6909028597645874E-3</v>
      </c>
      <c r="L216" s="13">
        <f t="shared" si="35"/>
        <v>3.4481483955851893E-4</v>
      </c>
      <c r="M216">
        <v>0</v>
      </c>
      <c r="N216" s="11">
        <f t="shared" si="36"/>
        <v>4.0854955007617329E-2</v>
      </c>
      <c r="O216" s="11">
        <f t="shared" si="37"/>
        <v>0.12870156249999981</v>
      </c>
    </row>
    <row r="217" spans="1:15" x14ac:dyDescent="0.25">
      <c r="A217" s="1">
        <v>41530.375</v>
      </c>
      <c r="B217">
        <v>0</v>
      </c>
      <c r="C217">
        <v>0</v>
      </c>
      <c r="D217">
        <v>0</v>
      </c>
      <c r="E217">
        <f t="shared" si="38"/>
        <v>0</v>
      </c>
      <c r="F217">
        <f t="shared" si="39"/>
        <v>0</v>
      </c>
      <c r="G217" s="11">
        <f t="shared" si="30"/>
        <v>7.1047834793966054</v>
      </c>
      <c r="H217" s="11">
        <f t="shared" si="31"/>
        <v>0</v>
      </c>
      <c r="I217" s="11">
        <f t="shared" si="32"/>
        <v>7.0529095663018273</v>
      </c>
      <c r="J217" s="11">
        <f t="shared" si="33"/>
        <v>0</v>
      </c>
      <c r="K217" s="11">
        <f t="shared" si="34"/>
        <v>0</v>
      </c>
      <c r="L217" s="13">
        <f t="shared" si="35"/>
        <v>5.5427666014493282E-2</v>
      </c>
      <c r="M217">
        <v>0</v>
      </c>
      <c r="N217" s="11">
        <f t="shared" si="36"/>
        <v>0</v>
      </c>
      <c r="O217" s="11">
        <f t="shared" si="37"/>
        <v>0.12870156249999981</v>
      </c>
    </row>
    <row r="218" spans="1:15" x14ac:dyDescent="0.25">
      <c r="A218" s="1">
        <v>41530.395833333336</v>
      </c>
      <c r="B218">
        <v>0</v>
      </c>
      <c r="C218">
        <v>0</v>
      </c>
      <c r="D218">
        <v>0</v>
      </c>
      <c r="E218">
        <f t="shared" si="38"/>
        <v>0</v>
      </c>
      <c r="F218">
        <f t="shared" si="39"/>
        <v>0</v>
      </c>
      <c r="G218" s="11">
        <f t="shared" si="30"/>
        <v>7.0529095663018273</v>
      </c>
      <c r="H218" s="11">
        <f t="shared" si="31"/>
        <v>0</v>
      </c>
      <c r="I218" s="11">
        <f t="shared" si="32"/>
        <v>7.0010356532070492</v>
      </c>
      <c r="J218" s="11">
        <f t="shared" si="33"/>
        <v>0</v>
      </c>
      <c r="K218" s="11">
        <f t="shared" si="34"/>
        <v>0</v>
      </c>
      <c r="L218" s="13">
        <f t="shared" si="35"/>
        <v>5.5427666014493282E-2</v>
      </c>
      <c r="M218">
        <v>0</v>
      </c>
      <c r="N218" s="11">
        <f t="shared" si="36"/>
        <v>0</v>
      </c>
      <c r="O218" s="11">
        <f t="shared" si="37"/>
        <v>0.12870156249999981</v>
      </c>
    </row>
    <row r="219" spans="1:15" x14ac:dyDescent="0.25">
      <c r="A219" s="1">
        <v>41530.416666666664</v>
      </c>
      <c r="B219">
        <v>0</v>
      </c>
      <c r="C219">
        <v>0</v>
      </c>
      <c r="D219">
        <v>0</v>
      </c>
      <c r="E219">
        <f t="shared" si="38"/>
        <v>0</v>
      </c>
      <c r="F219">
        <f t="shared" si="39"/>
        <v>0</v>
      </c>
      <c r="G219" s="11">
        <f t="shared" si="30"/>
        <v>7.0010356532070492</v>
      </c>
      <c r="H219" s="11">
        <f t="shared" si="31"/>
        <v>0</v>
      </c>
      <c r="I219" s="11">
        <f t="shared" si="32"/>
        <v>6.9491617401122712</v>
      </c>
      <c r="J219" s="11">
        <f t="shared" si="33"/>
        <v>0</v>
      </c>
      <c r="K219" s="11">
        <f t="shared" si="34"/>
        <v>0</v>
      </c>
      <c r="L219" s="13">
        <f t="shared" si="35"/>
        <v>5.5427666014493282E-2</v>
      </c>
      <c r="M219">
        <v>0</v>
      </c>
      <c r="N219" s="11">
        <f t="shared" si="36"/>
        <v>0</v>
      </c>
      <c r="O219" s="11">
        <f t="shared" si="37"/>
        <v>0.12870156249999981</v>
      </c>
    </row>
    <row r="220" spans="1:15" x14ac:dyDescent="0.25">
      <c r="A220" s="1">
        <v>41530.4375</v>
      </c>
      <c r="B220">
        <v>0</v>
      </c>
      <c r="C220">
        <v>0</v>
      </c>
      <c r="D220">
        <v>0</v>
      </c>
      <c r="E220">
        <f t="shared" si="38"/>
        <v>0</v>
      </c>
      <c r="F220">
        <f t="shared" si="39"/>
        <v>0</v>
      </c>
      <c r="G220" s="11">
        <f t="shared" si="30"/>
        <v>6.9491617401122712</v>
      </c>
      <c r="H220" s="11">
        <f t="shared" si="31"/>
        <v>0</v>
      </c>
      <c r="I220" s="11">
        <f t="shared" si="32"/>
        <v>6.8972878270174931</v>
      </c>
      <c r="J220" s="11">
        <f t="shared" si="33"/>
        <v>0</v>
      </c>
      <c r="K220" s="11">
        <f t="shared" si="34"/>
        <v>0</v>
      </c>
      <c r="L220" s="13">
        <f t="shared" si="35"/>
        <v>5.5427666014493282E-2</v>
      </c>
      <c r="M220">
        <v>0</v>
      </c>
      <c r="N220" s="11">
        <f t="shared" si="36"/>
        <v>0</v>
      </c>
      <c r="O220" s="11">
        <f t="shared" si="37"/>
        <v>0.12870156249999981</v>
      </c>
    </row>
    <row r="221" spans="1:15" x14ac:dyDescent="0.25">
      <c r="A221" s="1">
        <v>41530.458333333336</v>
      </c>
      <c r="B221">
        <v>0</v>
      </c>
      <c r="C221">
        <v>0</v>
      </c>
      <c r="D221">
        <v>0</v>
      </c>
      <c r="E221">
        <f t="shared" si="38"/>
        <v>0</v>
      </c>
      <c r="F221">
        <f t="shared" si="39"/>
        <v>0</v>
      </c>
      <c r="G221" s="11">
        <f t="shared" si="30"/>
        <v>6.8972878270174931</v>
      </c>
      <c r="H221" s="11">
        <f t="shared" si="31"/>
        <v>0</v>
      </c>
      <c r="I221" s="11">
        <f t="shared" si="32"/>
        <v>6.845413913922715</v>
      </c>
      <c r="J221" s="11">
        <f t="shared" si="33"/>
        <v>0</v>
      </c>
      <c r="K221" s="11">
        <f t="shared" si="34"/>
        <v>0</v>
      </c>
      <c r="L221" s="13">
        <f t="shared" si="35"/>
        <v>5.5427666014493282E-2</v>
      </c>
      <c r="M221">
        <v>0</v>
      </c>
      <c r="N221" s="11">
        <f t="shared" si="36"/>
        <v>0</v>
      </c>
      <c r="O221" s="11">
        <f t="shared" si="37"/>
        <v>0.12870156249999981</v>
      </c>
    </row>
    <row r="222" spans="1:15" x14ac:dyDescent="0.25">
      <c r="A222" s="1">
        <v>41530.479166666664</v>
      </c>
      <c r="B222">
        <v>0</v>
      </c>
      <c r="C222">
        <v>0</v>
      </c>
      <c r="D222">
        <v>0</v>
      </c>
      <c r="E222">
        <f t="shared" si="38"/>
        <v>0</v>
      </c>
      <c r="F222">
        <f t="shared" si="39"/>
        <v>0</v>
      </c>
      <c r="G222" s="11">
        <f t="shared" si="30"/>
        <v>6.845413913922715</v>
      </c>
      <c r="H222" s="11">
        <f t="shared" si="31"/>
        <v>0</v>
      </c>
      <c r="I222" s="11">
        <f t="shared" si="32"/>
        <v>6.793540000827937</v>
      </c>
      <c r="J222" s="11">
        <f t="shared" si="33"/>
        <v>0</v>
      </c>
      <c r="K222" s="11">
        <f t="shared" si="34"/>
        <v>0</v>
      </c>
      <c r="L222" s="13">
        <f t="shared" si="35"/>
        <v>5.5427666014493282E-2</v>
      </c>
      <c r="M222">
        <v>0</v>
      </c>
      <c r="N222" s="11">
        <f t="shared" si="36"/>
        <v>0</v>
      </c>
      <c r="O222" s="11">
        <f t="shared" si="37"/>
        <v>0.12870156249999981</v>
      </c>
    </row>
    <row r="223" spans="1:15" x14ac:dyDescent="0.25">
      <c r="A223" s="1">
        <v>41530.5</v>
      </c>
      <c r="B223">
        <v>0</v>
      </c>
      <c r="C223">
        <v>0</v>
      </c>
      <c r="D223">
        <v>0</v>
      </c>
      <c r="E223">
        <f t="shared" si="38"/>
        <v>0</v>
      </c>
      <c r="F223">
        <f t="shared" si="39"/>
        <v>0</v>
      </c>
      <c r="G223" s="11">
        <f t="shared" si="30"/>
        <v>6.793540000827937</v>
      </c>
      <c r="H223" s="11">
        <f t="shared" si="31"/>
        <v>0</v>
      </c>
      <c r="I223" s="11">
        <f t="shared" si="32"/>
        <v>6.7416660877331589</v>
      </c>
      <c r="J223" s="11">
        <f t="shared" si="33"/>
        <v>0</v>
      </c>
      <c r="K223" s="11">
        <f t="shared" si="34"/>
        <v>0</v>
      </c>
      <c r="L223" s="13">
        <f t="shared" si="35"/>
        <v>5.5427666014493282E-2</v>
      </c>
      <c r="M223">
        <v>0</v>
      </c>
      <c r="N223" s="11">
        <f t="shared" si="36"/>
        <v>0</v>
      </c>
      <c r="O223" s="11">
        <f t="shared" si="37"/>
        <v>0.12870156249999981</v>
      </c>
    </row>
    <row r="224" spans="1:15" x14ac:dyDescent="0.25">
      <c r="A224" s="1">
        <v>41530.520833333336</v>
      </c>
      <c r="B224">
        <v>0</v>
      </c>
      <c r="C224">
        <v>0</v>
      </c>
      <c r="D224">
        <v>0</v>
      </c>
      <c r="E224">
        <f t="shared" si="38"/>
        <v>0</v>
      </c>
      <c r="F224">
        <f t="shared" si="39"/>
        <v>0</v>
      </c>
      <c r="G224" s="11">
        <f t="shared" si="30"/>
        <v>6.7416660877331589</v>
      </c>
      <c r="H224" s="11">
        <f t="shared" si="31"/>
        <v>0</v>
      </c>
      <c r="I224" s="11">
        <f t="shared" si="32"/>
        <v>6.6897921746383808</v>
      </c>
      <c r="J224" s="11">
        <f t="shared" si="33"/>
        <v>0</v>
      </c>
      <c r="K224" s="11">
        <f t="shared" si="34"/>
        <v>0</v>
      </c>
      <c r="L224" s="13">
        <f t="shared" si="35"/>
        <v>5.5427666014493282E-2</v>
      </c>
      <c r="M224">
        <v>0</v>
      </c>
      <c r="N224" s="11">
        <f t="shared" si="36"/>
        <v>0</v>
      </c>
      <c r="O224" s="11">
        <f t="shared" si="37"/>
        <v>0.12870156249999981</v>
      </c>
    </row>
    <row r="225" spans="1:15" x14ac:dyDescent="0.25">
      <c r="A225" s="1">
        <v>41530.541666666664</v>
      </c>
      <c r="B225">
        <v>0</v>
      </c>
      <c r="C225">
        <v>0</v>
      </c>
      <c r="D225">
        <v>0</v>
      </c>
      <c r="E225">
        <f t="shared" si="38"/>
        <v>0</v>
      </c>
      <c r="F225">
        <f t="shared" si="39"/>
        <v>0</v>
      </c>
      <c r="G225" s="11">
        <f t="shared" si="30"/>
        <v>6.6897921746383808</v>
      </c>
      <c r="H225" s="11">
        <f t="shared" si="31"/>
        <v>0</v>
      </c>
      <c r="I225" s="11">
        <f t="shared" si="32"/>
        <v>6.6379182615436028</v>
      </c>
      <c r="J225" s="11">
        <f t="shared" si="33"/>
        <v>0</v>
      </c>
      <c r="K225" s="11">
        <f t="shared" si="34"/>
        <v>0</v>
      </c>
      <c r="L225" s="13">
        <f t="shared" si="35"/>
        <v>5.5427666014493282E-2</v>
      </c>
      <c r="M225">
        <v>0</v>
      </c>
      <c r="N225" s="11">
        <f t="shared" si="36"/>
        <v>0</v>
      </c>
      <c r="O225" s="11">
        <f t="shared" si="37"/>
        <v>0.12870156249999981</v>
      </c>
    </row>
    <row r="226" spans="1:15" x14ac:dyDescent="0.25">
      <c r="A226" s="1">
        <v>41530.5625</v>
      </c>
      <c r="B226">
        <v>0</v>
      </c>
      <c r="C226">
        <v>0</v>
      </c>
      <c r="D226">
        <v>0</v>
      </c>
      <c r="E226">
        <f t="shared" si="38"/>
        <v>0</v>
      </c>
      <c r="F226">
        <f t="shared" si="39"/>
        <v>0</v>
      </c>
      <c r="G226" s="11">
        <f t="shared" si="30"/>
        <v>6.6379182615436028</v>
      </c>
      <c r="H226" s="11">
        <f t="shared" si="31"/>
        <v>0</v>
      </c>
      <c r="I226" s="11">
        <f t="shared" si="32"/>
        <v>6.5860443484488247</v>
      </c>
      <c r="J226" s="11">
        <f t="shared" si="33"/>
        <v>0</v>
      </c>
      <c r="K226" s="11">
        <f t="shared" si="34"/>
        <v>0</v>
      </c>
      <c r="L226" s="13">
        <f t="shared" si="35"/>
        <v>5.5427666014493282E-2</v>
      </c>
      <c r="M226">
        <v>0</v>
      </c>
      <c r="N226" s="11">
        <f t="shared" si="36"/>
        <v>0</v>
      </c>
      <c r="O226" s="11">
        <f t="shared" si="37"/>
        <v>0.12870156249999981</v>
      </c>
    </row>
    <row r="227" spans="1:15" x14ac:dyDescent="0.25">
      <c r="A227" s="1">
        <v>41530.583333333336</v>
      </c>
      <c r="B227">
        <v>0</v>
      </c>
      <c r="C227">
        <v>0</v>
      </c>
      <c r="D227">
        <v>0</v>
      </c>
      <c r="E227">
        <f t="shared" si="38"/>
        <v>0</v>
      </c>
      <c r="F227">
        <f t="shared" si="39"/>
        <v>0</v>
      </c>
      <c r="G227" s="11">
        <f t="shared" si="30"/>
        <v>6.5860443484488247</v>
      </c>
      <c r="H227" s="11">
        <f t="shared" si="31"/>
        <v>0</v>
      </c>
      <c r="I227" s="11">
        <f t="shared" si="32"/>
        <v>6.5341704353540466</v>
      </c>
      <c r="J227" s="11">
        <f t="shared" si="33"/>
        <v>0</v>
      </c>
      <c r="K227" s="11">
        <f t="shared" si="34"/>
        <v>0</v>
      </c>
      <c r="L227" s="13">
        <f t="shared" si="35"/>
        <v>5.5427666014493282E-2</v>
      </c>
      <c r="M227">
        <v>0</v>
      </c>
      <c r="N227" s="11">
        <f t="shared" si="36"/>
        <v>0</v>
      </c>
      <c r="O227" s="11">
        <f t="shared" si="37"/>
        <v>0.12870156249999981</v>
      </c>
    </row>
    <row r="228" spans="1:15" x14ac:dyDescent="0.25">
      <c r="A228" s="1">
        <v>41530.604166666664</v>
      </c>
      <c r="B228">
        <v>0</v>
      </c>
      <c r="C228">
        <v>0</v>
      </c>
      <c r="D228">
        <v>0</v>
      </c>
      <c r="E228">
        <f t="shared" si="38"/>
        <v>0</v>
      </c>
      <c r="F228">
        <f t="shared" si="39"/>
        <v>0</v>
      </c>
      <c r="G228" s="11">
        <f t="shared" si="30"/>
        <v>6.5341704353540466</v>
      </c>
      <c r="H228" s="11">
        <f t="shared" si="31"/>
        <v>0</v>
      </c>
      <c r="I228" s="11">
        <f t="shared" si="32"/>
        <v>6.4822965222592686</v>
      </c>
      <c r="J228" s="11">
        <f t="shared" si="33"/>
        <v>0</v>
      </c>
      <c r="K228" s="11">
        <f t="shared" si="34"/>
        <v>0</v>
      </c>
      <c r="L228" s="13">
        <f t="shared" si="35"/>
        <v>5.5427666014493282E-2</v>
      </c>
      <c r="M228">
        <v>0</v>
      </c>
      <c r="N228" s="11">
        <f t="shared" si="36"/>
        <v>0</v>
      </c>
      <c r="O228" s="11">
        <f t="shared" si="37"/>
        <v>0.12870156249999981</v>
      </c>
    </row>
    <row r="229" spans="1:15" x14ac:dyDescent="0.25">
      <c r="A229" s="1">
        <v>41530.625</v>
      </c>
      <c r="B229">
        <v>0</v>
      </c>
      <c r="C229">
        <v>0</v>
      </c>
      <c r="D229">
        <v>0</v>
      </c>
      <c r="E229">
        <f t="shared" si="38"/>
        <v>0</v>
      </c>
      <c r="F229">
        <f t="shared" si="39"/>
        <v>0</v>
      </c>
      <c r="G229" s="11">
        <f t="shared" si="30"/>
        <v>6.4822965222592686</v>
      </c>
      <c r="H229" s="11">
        <f t="shared" si="31"/>
        <v>0</v>
      </c>
      <c r="I229" s="11">
        <f t="shared" si="32"/>
        <v>6.4304226091644905</v>
      </c>
      <c r="J229" s="11">
        <f t="shared" si="33"/>
        <v>0</v>
      </c>
      <c r="K229" s="11">
        <f t="shared" si="34"/>
        <v>0</v>
      </c>
      <c r="L229" s="13">
        <f t="shared" si="35"/>
        <v>5.5427666014493282E-2</v>
      </c>
      <c r="M229">
        <v>0</v>
      </c>
      <c r="N229" s="11">
        <f t="shared" si="36"/>
        <v>0</v>
      </c>
      <c r="O229" s="11">
        <f t="shared" si="37"/>
        <v>0.12870156249999981</v>
      </c>
    </row>
    <row r="230" spans="1:15" x14ac:dyDescent="0.25">
      <c r="A230" s="1">
        <v>41530.645833333336</v>
      </c>
      <c r="B230">
        <v>0</v>
      </c>
      <c r="C230">
        <v>0</v>
      </c>
      <c r="D230">
        <v>0</v>
      </c>
      <c r="E230">
        <f t="shared" si="38"/>
        <v>0</v>
      </c>
      <c r="F230">
        <f t="shared" si="39"/>
        <v>0</v>
      </c>
      <c r="G230" s="11">
        <f t="shared" si="30"/>
        <v>6.4304226091644905</v>
      </c>
      <c r="H230" s="11">
        <f t="shared" si="31"/>
        <v>0</v>
      </c>
      <c r="I230" s="11">
        <f t="shared" si="32"/>
        <v>6.3785486960697124</v>
      </c>
      <c r="J230" s="11">
        <f t="shared" si="33"/>
        <v>0</v>
      </c>
      <c r="K230" s="11">
        <f t="shared" si="34"/>
        <v>0</v>
      </c>
      <c r="L230" s="13">
        <f t="shared" si="35"/>
        <v>5.5427666014493282E-2</v>
      </c>
      <c r="M230">
        <v>0</v>
      </c>
      <c r="N230" s="11">
        <f t="shared" si="36"/>
        <v>0</v>
      </c>
      <c r="O230" s="11">
        <f t="shared" si="37"/>
        <v>0.12870156249999981</v>
      </c>
    </row>
    <row r="231" spans="1:15" x14ac:dyDescent="0.25">
      <c r="A231" s="1">
        <v>41530.666666666664</v>
      </c>
      <c r="B231">
        <v>0</v>
      </c>
      <c r="C231">
        <v>0</v>
      </c>
      <c r="D231">
        <v>0</v>
      </c>
      <c r="E231">
        <f t="shared" si="38"/>
        <v>0</v>
      </c>
      <c r="F231">
        <f t="shared" si="39"/>
        <v>0</v>
      </c>
      <c r="G231" s="11">
        <f t="shared" si="30"/>
        <v>6.3785486960697124</v>
      </c>
      <c r="H231" s="11">
        <f t="shared" si="31"/>
        <v>0</v>
      </c>
      <c r="I231" s="11">
        <f t="shared" si="32"/>
        <v>6.3266747829749344</v>
      </c>
      <c r="J231" s="11">
        <f t="shared" si="33"/>
        <v>0</v>
      </c>
      <c r="K231" s="11">
        <f t="shared" si="34"/>
        <v>0</v>
      </c>
      <c r="L231" s="13">
        <f t="shared" si="35"/>
        <v>5.5427666014493282E-2</v>
      </c>
      <c r="M231">
        <v>0</v>
      </c>
      <c r="N231" s="11">
        <f t="shared" si="36"/>
        <v>0</v>
      </c>
      <c r="O231" s="11">
        <f t="shared" si="37"/>
        <v>0.12870156249999981</v>
      </c>
    </row>
    <row r="232" spans="1:15" x14ac:dyDescent="0.25">
      <c r="A232" s="1">
        <v>41530.6875</v>
      </c>
      <c r="B232">
        <v>0</v>
      </c>
      <c r="C232">
        <v>0</v>
      </c>
      <c r="D232">
        <v>0</v>
      </c>
      <c r="E232">
        <f t="shared" si="38"/>
        <v>0</v>
      </c>
      <c r="F232">
        <f t="shared" si="39"/>
        <v>0</v>
      </c>
      <c r="G232" s="11">
        <f t="shared" si="30"/>
        <v>6.3266747829749344</v>
      </c>
      <c r="H232" s="11">
        <f t="shared" si="31"/>
        <v>0</v>
      </c>
      <c r="I232" s="11">
        <f t="shared" si="32"/>
        <v>6.2748008698801563</v>
      </c>
      <c r="J232" s="11">
        <f t="shared" si="33"/>
        <v>0</v>
      </c>
      <c r="K232" s="11">
        <f t="shared" si="34"/>
        <v>0</v>
      </c>
      <c r="L232" s="13">
        <f t="shared" si="35"/>
        <v>5.5427666014493282E-2</v>
      </c>
      <c r="M232">
        <v>0</v>
      </c>
      <c r="N232" s="11">
        <f t="shared" si="36"/>
        <v>0</v>
      </c>
      <c r="O232" s="11">
        <f t="shared" si="37"/>
        <v>0.12870156249999981</v>
      </c>
    </row>
    <row r="233" spans="1:15" x14ac:dyDescent="0.25">
      <c r="A233" s="1">
        <v>41530.708333333336</v>
      </c>
      <c r="B233">
        <v>0</v>
      </c>
      <c r="C233">
        <v>0</v>
      </c>
      <c r="D233">
        <v>0</v>
      </c>
      <c r="E233">
        <f t="shared" si="38"/>
        <v>0</v>
      </c>
      <c r="F233">
        <f t="shared" si="39"/>
        <v>0</v>
      </c>
      <c r="G233" s="11">
        <f t="shared" si="30"/>
        <v>6.2748008698801563</v>
      </c>
      <c r="H233" s="11">
        <f t="shared" si="31"/>
        <v>0</v>
      </c>
      <c r="I233" s="11">
        <f t="shared" si="32"/>
        <v>6.2229269567853782</v>
      </c>
      <c r="J233" s="11">
        <f t="shared" si="33"/>
        <v>0</v>
      </c>
      <c r="K233" s="11">
        <f t="shared" si="34"/>
        <v>0</v>
      </c>
      <c r="L233" s="13">
        <f t="shared" si="35"/>
        <v>5.5427666014493282E-2</v>
      </c>
      <c r="M233">
        <v>0</v>
      </c>
      <c r="N233" s="11">
        <f t="shared" si="36"/>
        <v>0</v>
      </c>
      <c r="O233" s="11">
        <f t="shared" si="37"/>
        <v>0.12870156249999981</v>
      </c>
    </row>
    <row r="234" spans="1:15" x14ac:dyDescent="0.25">
      <c r="A234" s="1">
        <v>41530.729166666664</v>
      </c>
      <c r="B234">
        <v>0</v>
      </c>
      <c r="C234">
        <v>0</v>
      </c>
      <c r="D234">
        <v>0</v>
      </c>
      <c r="E234">
        <f t="shared" si="38"/>
        <v>0</v>
      </c>
      <c r="F234">
        <f t="shared" si="39"/>
        <v>0</v>
      </c>
      <c r="G234" s="11">
        <f t="shared" si="30"/>
        <v>6.2229269567853782</v>
      </c>
      <c r="H234" s="11">
        <f t="shared" si="31"/>
        <v>0</v>
      </c>
      <c r="I234" s="11">
        <f t="shared" si="32"/>
        <v>6.1710530436906001</v>
      </c>
      <c r="J234" s="11">
        <f t="shared" si="33"/>
        <v>0</v>
      </c>
      <c r="K234" s="11">
        <f t="shared" si="34"/>
        <v>0</v>
      </c>
      <c r="L234" s="13">
        <f t="shared" si="35"/>
        <v>5.5427666014493282E-2</v>
      </c>
      <c r="M234">
        <v>0</v>
      </c>
      <c r="N234" s="11">
        <f t="shared" si="36"/>
        <v>0</v>
      </c>
      <c r="O234" s="11">
        <f t="shared" si="37"/>
        <v>0.12870156249999981</v>
      </c>
    </row>
    <row r="235" spans="1:15" x14ac:dyDescent="0.25">
      <c r="A235" s="1">
        <v>41530.75</v>
      </c>
      <c r="B235">
        <v>0</v>
      </c>
      <c r="C235">
        <v>0</v>
      </c>
      <c r="D235">
        <v>0</v>
      </c>
      <c r="E235">
        <f t="shared" si="38"/>
        <v>0</v>
      </c>
      <c r="F235">
        <f t="shared" si="39"/>
        <v>0</v>
      </c>
      <c r="G235" s="11">
        <f t="shared" si="30"/>
        <v>6.1710530436906001</v>
      </c>
      <c r="H235" s="11">
        <f t="shared" si="31"/>
        <v>0</v>
      </c>
      <c r="I235" s="11">
        <f t="shared" si="32"/>
        <v>6.1191791305958221</v>
      </c>
      <c r="J235" s="11">
        <f t="shared" si="33"/>
        <v>0</v>
      </c>
      <c r="K235" s="11">
        <f t="shared" si="34"/>
        <v>0</v>
      </c>
      <c r="L235" s="13">
        <f t="shared" si="35"/>
        <v>5.5427666014493282E-2</v>
      </c>
      <c r="M235">
        <v>0</v>
      </c>
      <c r="N235" s="11">
        <f t="shared" si="36"/>
        <v>0</v>
      </c>
      <c r="O235" s="11">
        <f t="shared" si="37"/>
        <v>0.12870156249999981</v>
      </c>
    </row>
    <row r="236" spans="1:15" x14ac:dyDescent="0.25">
      <c r="A236" s="1">
        <v>41530.770833333336</v>
      </c>
      <c r="B236">
        <v>0</v>
      </c>
      <c r="C236">
        <v>0</v>
      </c>
      <c r="D236">
        <v>0.254</v>
      </c>
      <c r="E236">
        <f t="shared" si="38"/>
        <v>0.254</v>
      </c>
      <c r="F236">
        <f t="shared" si="39"/>
        <v>0.254</v>
      </c>
      <c r="G236" s="11">
        <f t="shared" si="30"/>
        <v>6.3731791305958225</v>
      </c>
      <c r="H236" s="11">
        <f t="shared" si="31"/>
        <v>0.25400000000000045</v>
      </c>
      <c r="I236" s="11">
        <f t="shared" si="32"/>
        <v>6.3213052175010445</v>
      </c>
      <c r="J236" s="11">
        <f t="shared" si="33"/>
        <v>0</v>
      </c>
      <c r="K236" s="11">
        <f t="shared" si="34"/>
        <v>0</v>
      </c>
      <c r="L236" s="13">
        <f t="shared" si="35"/>
        <v>5.5427666014493282E-2</v>
      </c>
      <c r="M236">
        <v>0</v>
      </c>
      <c r="N236" s="11">
        <f t="shared" si="36"/>
        <v>0</v>
      </c>
      <c r="O236" s="11">
        <f t="shared" si="37"/>
        <v>0.12870156249999981</v>
      </c>
    </row>
    <row r="237" spans="1:15" x14ac:dyDescent="0.25">
      <c r="A237" s="1">
        <v>41530.791666666664</v>
      </c>
      <c r="B237">
        <v>0</v>
      </c>
      <c r="C237">
        <v>0</v>
      </c>
      <c r="D237">
        <v>0</v>
      </c>
      <c r="E237">
        <f t="shared" si="38"/>
        <v>0</v>
      </c>
      <c r="F237">
        <f t="shared" si="39"/>
        <v>0</v>
      </c>
      <c r="G237" s="11">
        <f t="shared" si="30"/>
        <v>6.3213052175010445</v>
      </c>
      <c r="H237" s="11">
        <f t="shared" si="31"/>
        <v>0</v>
      </c>
      <c r="I237" s="11">
        <f t="shared" si="32"/>
        <v>6.2694313044062664</v>
      </c>
      <c r="J237" s="11">
        <f t="shared" si="33"/>
        <v>0</v>
      </c>
      <c r="K237" s="11">
        <f t="shared" si="34"/>
        <v>0</v>
      </c>
      <c r="L237" s="13">
        <f t="shared" si="35"/>
        <v>5.5427666014493282E-2</v>
      </c>
      <c r="M237">
        <v>0</v>
      </c>
      <c r="N237" s="11">
        <f t="shared" si="36"/>
        <v>0</v>
      </c>
      <c r="O237" s="11">
        <f t="shared" si="37"/>
        <v>0.12870156249999981</v>
      </c>
    </row>
    <row r="238" spans="1:15" x14ac:dyDescent="0.25">
      <c r="A238" s="1">
        <v>41530.8125</v>
      </c>
      <c r="B238">
        <v>0</v>
      </c>
      <c r="C238">
        <v>0</v>
      </c>
      <c r="D238">
        <v>0</v>
      </c>
      <c r="E238">
        <f t="shared" si="38"/>
        <v>0</v>
      </c>
      <c r="F238">
        <f t="shared" si="39"/>
        <v>0</v>
      </c>
      <c r="G238" s="11">
        <f t="shared" si="30"/>
        <v>6.2694313044062664</v>
      </c>
      <c r="H238" s="11">
        <f t="shared" si="31"/>
        <v>0</v>
      </c>
      <c r="I238" s="11">
        <f t="shared" si="32"/>
        <v>6.2175573913114883</v>
      </c>
      <c r="J238" s="11">
        <f t="shared" si="33"/>
        <v>0</v>
      </c>
      <c r="K238" s="11">
        <f t="shared" si="34"/>
        <v>0</v>
      </c>
      <c r="L238" s="13">
        <f t="shared" si="35"/>
        <v>5.5427666014493282E-2</v>
      </c>
      <c r="M238">
        <v>0</v>
      </c>
      <c r="N238" s="11">
        <f t="shared" si="36"/>
        <v>0</v>
      </c>
      <c r="O238" s="11">
        <f t="shared" si="37"/>
        <v>0.12870156249999981</v>
      </c>
    </row>
    <row r="239" spans="1:15" x14ac:dyDescent="0.25">
      <c r="A239" s="1">
        <v>41530.833333333336</v>
      </c>
      <c r="B239">
        <v>0</v>
      </c>
      <c r="C239">
        <v>0</v>
      </c>
      <c r="D239">
        <v>0</v>
      </c>
      <c r="E239">
        <f t="shared" si="38"/>
        <v>0</v>
      </c>
      <c r="F239">
        <f t="shared" si="39"/>
        <v>0</v>
      </c>
      <c r="G239" s="11">
        <f t="shared" si="30"/>
        <v>6.2175573913114883</v>
      </c>
      <c r="H239" s="11">
        <f t="shared" si="31"/>
        <v>0</v>
      </c>
      <c r="I239" s="11">
        <f t="shared" si="32"/>
        <v>6.1656834782167103</v>
      </c>
      <c r="J239" s="11">
        <f t="shared" si="33"/>
        <v>0</v>
      </c>
      <c r="K239" s="11">
        <f t="shared" si="34"/>
        <v>0</v>
      </c>
      <c r="L239" s="13">
        <f t="shared" si="35"/>
        <v>5.5427666014493282E-2</v>
      </c>
      <c r="M239">
        <v>0</v>
      </c>
      <c r="N239" s="11">
        <f t="shared" si="36"/>
        <v>0</v>
      </c>
      <c r="O239" s="11">
        <f t="shared" si="37"/>
        <v>0.12870156249999981</v>
      </c>
    </row>
    <row r="240" spans="1:15" x14ac:dyDescent="0.25">
      <c r="A240" s="1">
        <v>41530.854166666664</v>
      </c>
      <c r="B240">
        <v>0</v>
      </c>
      <c r="C240">
        <v>0</v>
      </c>
      <c r="D240">
        <v>0</v>
      </c>
      <c r="E240">
        <f t="shared" si="38"/>
        <v>0</v>
      </c>
      <c r="F240">
        <f t="shared" si="39"/>
        <v>0</v>
      </c>
      <c r="G240" s="11">
        <f t="shared" si="30"/>
        <v>6.1656834782167103</v>
      </c>
      <c r="H240" s="11">
        <f t="shared" si="31"/>
        <v>0</v>
      </c>
      <c r="I240" s="11">
        <f t="shared" si="32"/>
        <v>6.1138095651219322</v>
      </c>
      <c r="J240" s="11">
        <f t="shared" si="33"/>
        <v>0</v>
      </c>
      <c r="K240" s="11">
        <f t="shared" si="34"/>
        <v>0</v>
      </c>
      <c r="L240" s="13">
        <f t="shared" si="35"/>
        <v>5.5427666014493282E-2</v>
      </c>
      <c r="M240">
        <v>0</v>
      </c>
      <c r="N240" s="11">
        <f t="shared" si="36"/>
        <v>0</v>
      </c>
      <c r="O240" s="11">
        <f t="shared" si="37"/>
        <v>0.12870156249999981</v>
      </c>
    </row>
    <row r="241" spans="1:15" x14ac:dyDescent="0.25">
      <c r="A241" s="1">
        <v>41530.875</v>
      </c>
      <c r="B241">
        <v>0</v>
      </c>
      <c r="C241">
        <v>0</v>
      </c>
      <c r="D241">
        <v>0</v>
      </c>
      <c r="E241">
        <f t="shared" si="38"/>
        <v>0</v>
      </c>
      <c r="F241">
        <f t="shared" si="39"/>
        <v>0</v>
      </c>
      <c r="G241" s="11">
        <f t="shared" si="30"/>
        <v>6.1138095651219322</v>
      </c>
      <c r="H241" s="11">
        <f t="shared" si="31"/>
        <v>0</v>
      </c>
      <c r="I241" s="11">
        <f t="shared" si="32"/>
        <v>6.0619356520271541</v>
      </c>
      <c r="J241" s="11">
        <f t="shared" si="33"/>
        <v>0</v>
      </c>
      <c r="K241" s="11">
        <f t="shared" si="34"/>
        <v>0</v>
      </c>
      <c r="L241" s="13">
        <f t="shared" si="35"/>
        <v>5.5427666014493282E-2</v>
      </c>
      <c r="M241">
        <v>0</v>
      </c>
      <c r="N241" s="11">
        <f t="shared" si="36"/>
        <v>0</v>
      </c>
      <c r="O241" s="11">
        <f t="shared" si="37"/>
        <v>0.12870156249999981</v>
      </c>
    </row>
    <row r="242" spans="1:15" x14ac:dyDescent="0.25">
      <c r="A242" s="1">
        <v>41530.895833333336</v>
      </c>
      <c r="B242">
        <v>0</v>
      </c>
      <c r="C242">
        <v>0</v>
      </c>
      <c r="D242">
        <v>0</v>
      </c>
      <c r="E242">
        <f t="shared" si="38"/>
        <v>0</v>
      </c>
      <c r="F242">
        <f t="shared" si="39"/>
        <v>0</v>
      </c>
      <c r="G242" s="11">
        <f t="shared" si="30"/>
        <v>6.0619356520271541</v>
      </c>
      <c r="H242" s="11">
        <f t="shared" si="31"/>
        <v>0</v>
      </c>
      <c r="I242" s="11">
        <f t="shared" si="32"/>
        <v>6.0100617389323761</v>
      </c>
      <c r="J242" s="11">
        <f t="shared" si="33"/>
        <v>0</v>
      </c>
      <c r="K242" s="11">
        <f t="shared" si="34"/>
        <v>0</v>
      </c>
      <c r="L242" s="13">
        <f t="shared" si="35"/>
        <v>5.5427666014493282E-2</v>
      </c>
      <c r="M242">
        <v>0</v>
      </c>
      <c r="N242" s="11">
        <f t="shared" si="36"/>
        <v>0</v>
      </c>
      <c r="O242" s="11">
        <f t="shared" si="37"/>
        <v>0.12870156249999981</v>
      </c>
    </row>
    <row r="243" spans="1:15" x14ac:dyDescent="0.25">
      <c r="A243" s="1">
        <v>41530.916666666664</v>
      </c>
      <c r="B243">
        <v>0</v>
      </c>
      <c r="C243">
        <v>0</v>
      </c>
      <c r="D243">
        <v>0</v>
      </c>
      <c r="E243">
        <f t="shared" si="38"/>
        <v>0</v>
      </c>
      <c r="F243">
        <f t="shared" si="39"/>
        <v>0</v>
      </c>
      <c r="G243" s="11">
        <f t="shared" si="30"/>
        <v>6.0100617389323761</v>
      </c>
      <c r="H243" s="11">
        <f t="shared" si="31"/>
        <v>0</v>
      </c>
      <c r="I243" s="11">
        <f t="shared" si="32"/>
        <v>5.958187825837598</v>
      </c>
      <c r="J243" s="11">
        <f t="shared" si="33"/>
        <v>0</v>
      </c>
      <c r="K243" s="11">
        <f t="shared" si="34"/>
        <v>0</v>
      </c>
      <c r="L243" s="13">
        <f t="shared" si="35"/>
        <v>5.5427666014493282E-2</v>
      </c>
      <c r="M243">
        <v>0</v>
      </c>
      <c r="N243" s="11">
        <f t="shared" si="36"/>
        <v>0</v>
      </c>
      <c r="O243" s="11">
        <f t="shared" si="37"/>
        <v>0.12870156249999981</v>
      </c>
    </row>
    <row r="244" spans="1:15" x14ac:dyDescent="0.25">
      <c r="A244" s="1">
        <v>41530.9375</v>
      </c>
      <c r="B244">
        <v>0</v>
      </c>
      <c r="C244">
        <v>0</v>
      </c>
      <c r="D244">
        <v>0</v>
      </c>
      <c r="E244">
        <f t="shared" si="38"/>
        <v>0</v>
      </c>
      <c r="F244">
        <f t="shared" si="39"/>
        <v>0</v>
      </c>
      <c r="G244" s="11">
        <f t="shared" si="30"/>
        <v>5.958187825837598</v>
      </c>
      <c r="H244" s="11">
        <f t="shared" si="31"/>
        <v>0</v>
      </c>
      <c r="I244" s="11">
        <f t="shared" si="32"/>
        <v>5.9063139127428199</v>
      </c>
      <c r="J244" s="11">
        <f t="shared" si="33"/>
        <v>0</v>
      </c>
      <c r="K244" s="11">
        <f t="shared" si="34"/>
        <v>0</v>
      </c>
      <c r="L244" s="13">
        <f t="shared" si="35"/>
        <v>5.5427666014493282E-2</v>
      </c>
      <c r="M244">
        <v>0</v>
      </c>
      <c r="N244" s="11">
        <f t="shared" si="36"/>
        <v>0</v>
      </c>
      <c r="O244" s="11">
        <f t="shared" si="37"/>
        <v>0.12870156249999981</v>
      </c>
    </row>
    <row r="245" spans="1:15" x14ac:dyDescent="0.25">
      <c r="A245" s="1">
        <v>41530.958333333336</v>
      </c>
      <c r="B245">
        <v>0</v>
      </c>
      <c r="C245">
        <v>0</v>
      </c>
      <c r="D245">
        <v>0</v>
      </c>
      <c r="E245">
        <f t="shared" si="38"/>
        <v>0</v>
      </c>
      <c r="F245">
        <f t="shared" si="39"/>
        <v>0</v>
      </c>
      <c r="G245" s="11">
        <f t="shared" si="30"/>
        <v>5.9063139127428199</v>
      </c>
      <c r="H245" s="11">
        <f t="shared" si="31"/>
        <v>0</v>
      </c>
      <c r="I245" s="11">
        <f t="shared" si="32"/>
        <v>5.8544399996480418</v>
      </c>
      <c r="J245" s="11">
        <f t="shared" si="33"/>
        <v>0</v>
      </c>
      <c r="K245" s="11">
        <f t="shared" si="34"/>
        <v>0</v>
      </c>
      <c r="L245" s="13">
        <f t="shared" si="35"/>
        <v>5.5427666014493282E-2</v>
      </c>
      <c r="M245">
        <v>0</v>
      </c>
      <c r="N245" s="11">
        <f t="shared" si="36"/>
        <v>0</v>
      </c>
      <c r="O245" s="11">
        <f t="shared" si="37"/>
        <v>0.12870156249999981</v>
      </c>
    </row>
    <row r="246" spans="1:15" x14ac:dyDescent="0.25">
      <c r="A246" s="1">
        <v>41530.979166666664</v>
      </c>
      <c r="B246">
        <v>0</v>
      </c>
      <c r="C246">
        <v>0</v>
      </c>
      <c r="D246">
        <v>0</v>
      </c>
      <c r="E246">
        <f t="shared" si="38"/>
        <v>0</v>
      </c>
      <c r="F246">
        <f t="shared" si="39"/>
        <v>0</v>
      </c>
      <c r="G246" s="11">
        <f t="shared" si="30"/>
        <v>5.8544399996480418</v>
      </c>
      <c r="H246" s="11">
        <f t="shared" si="31"/>
        <v>0</v>
      </c>
      <c r="I246" s="11">
        <f t="shared" si="32"/>
        <v>5.8025660865532638</v>
      </c>
      <c r="J246" s="11">
        <f t="shared" si="33"/>
        <v>0</v>
      </c>
      <c r="K246" s="11">
        <f t="shared" si="34"/>
        <v>0</v>
      </c>
      <c r="L246" s="13">
        <f t="shared" si="35"/>
        <v>5.5427666014493282E-2</v>
      </c>
      <c r="M246">
        <v>0</v>
      </c>
      <c r="N246" s="11">
        <f t="shared" si="36"/>
        <v>0</v>
      </c>
      <c r="O246" s="11">
        <f t="shared" si="37"/>
        <v>0.12870156249999981</v>
      </c>
    </row>
    <row r="247" spans="1:15" x14ac:dyDescent="0.25">
      <c r="A247" s="1">
        <v>41531</v>
      </c>
      <c r="B247">
        <v>0</v>
      </c>
      <c r="C247">
        <v>0</v>
      </c>
      <c r="D247">
        <v>0</v>
      </c>
      <c r="E247">
        <f t="shared" si="38"/>
        <v>0</v>
      </c>
      <c r="F247">
        <f t="shared" si="39"/>
        <v>0</v>
      </c>
      <c r="G247" s="11">
        <f t="shared" si="30"/>
        <v>5.8025660865532638</v>
      </c>
      <c r="H247" s="11">
        <f t="shared" si="31"/>
        <v>0</v>
      </c>
      <c r="I247" s="11">
        <f t="shared" si="32"/>
        <v>5.7506921734584857</v>
      </c>
      <c r="J247" s="11">
        <f t="shared" si="33"/>
        <v>0</v>
      </c>
      <c r="K247" s="11">
        <f t="shared" si="34"/>
        <v>0</v>
      </c>
      <c r="L247" s="13">
        <f t="shared" si="35"/>
        <v>5.5427666014493282E-2</v>
      </c>
      <c r="M247">
        <v>0</v>
      </c>
      <c r="N247" s="11">
        <f t="shared" si="36"/>
        <v>0</v>
      </c>
      <c r="O247" s="11">
        <f t="shared" si="37"/>
        <v>0.12870156249999981</v>
      </c>
    </row>
    <row r="248" spans="1:15" x14ac:dyDescent="0.25">
      <c r="A248" s="1">
        <v>41531.020833333336</v>
      </c>
      <c r="B248">
        <v>0</v>
      </c>
      <c r="C248">
        <v>0</v>
      </c>
      <c r="D248">
        <v>0</v>
      </c>
      <c r="E248">
        <f t="shared" si="38"/>
        <v>0</v>
      </c>
      <c r="F248">
        <f t="shared" si="39"/>
        <v>0</v>
      </c>
      <c r="G248" s="11">
        <f t="shared" si="30"/>
        <v>5.7506921734584857</v>
      </c>
      <c r="H248" s="11">
        <f t="shared" si="31"/>
        <v>0</v>
      </c>
      <c r="I248" s="11">
        <f t="shared" si="32"/>
        <v>5.6988182603637076</v>
      </c>
      <c r="J248" s="11">
        <f t="shared" si="33"/>
        <v>0</v>
      </c>
      <c r="K248" s="11">
        <f t="shared" si="34"/>
        <v>0</v>
      </c>
      <c r="L248" s="13">
        <f t="shared" si="35"/>
        <v>5.5427666014493282E-2</v>
      </c>
      <c r="M248">
        <v>0</v>
      </c>
      <c r="N248" s="11">
        <f t="shared" si="36"/>
        <v>0</v>
      </c>
      <c r="O248" s="11">
        <f t="shared" si="37"/>
        <v>0.12870156249999981</v>
      </c>
    </row>
    <row r="249" spans="1:15" x14ac:dyDescent="0.25">
      <c r="A249" s="1">
        <v>41531.041666666664</v>
      </c>
      <c r="B249">
        <v>0</v>
      </c>
      <c r="C249">
        <v>0</v>
      </c>
      <c r="D249">
        <v>0</v>
      </c>
      <c r="E249">
        <f t="shared" si="38"/>
        <v>0</v>
      </c>
      <c r="F249">
        <f t="shared" si="39"/>
        <v>0</v>
      </c>
      <c r="G249" s="11">
        <f t="shared" si="30"/>
        <v>5.6988182603637076</v>
      </c>
      <c r="H249" s="11">
        <f t="shared" si="31"/>
        <v>0</v>
      </c>
      <c r="I249" s="11">
        <f t="shared" si="32"/>
        <v>5.6469443472689296</v>
      </c>
      <c r="J249" s="11">
        <f t="shared" si="33"/>
        <v>0</v>
      </c>
      <c r="K249" s="11">
        <f t="shared" si="34"/>
        <v>0</v>
      </c>
      <c r="L249" s="13">
        <f t="shared" si="35"/>
        <v>5.5427666014493282E-2</v>
      </c>
      <c r="M249">
        <v>0</v>
      </c>
      <c r="N249" s="11">
        <f t="shared" si="36"/>
        <v>0</v>
      </c>
      <c r="O249" s="11">
        <f t="shared" si="37"/>
        <v>0.12870156249999981</v>
      </c>
    </row>
    <row r="250" spans="1:15" x14ac:dyDescent="0.25">
      <c r="A250" s="1">
        <v>41531.0625</v>
      </c>
      <c r="B250">
        <v>0</v>
      </c>
      <c r="C250">
        <v>0</v>
      </c>
      <c r="D250">
        <v>0</v>
      </c>
      <c r="E250">
        <f t="shared" si="38"/>
        <v>0</v>
      </c>
      <c r="F250">
        <f t="shared" si="39"/>
        <v>0</v>
      </c>
      <c r="G250" s="11">
        <f t="shared" si="30"/>
        <v>5.6469443472689296</v>
      </c>
      <c r="H250" s="11">
        <f t="shared" si="31"/>
        <v>0</v>
      </c>
      <c r="I250" s="11">
        <f t="shared" si="32"/>
        <v>5.5950704341741515</v>
      </c>
      <c r="J250" s="11">
        <f t="shared" si="33"/>
        <v>0</v>
      </c>
      <c r="K250" s="11">
        <f t="shared" si="34"/>
        <v>0</v>
      </c>
      <c r="L250" s="13">
        <f t="shared" si="35"/>
        <v>5.5427666014493282E-2</v>
      </c>
      <c r="M250">
        <v>0</v>
      </c>
      <c r="N250" s="11">
        <f t="shared" si="36"/>
        <v>0</v>
      </c>
      <c r="O250" s="11">
        <f t="shared" si="37"/>
        <v>0.12870156249999981</v>
      </c>
    </row>
    <row r="251" spans="1:15" x14ac:dyDescent="0.25">
      <c r="A251" s="1">
        <v>41531.083333333336</v>
      </c>
      <c r="B251">
        <v>0</v>
      </c>
      <c r="C251">
        <v>0</v>
      </c>
      <c r="D251">
        <v>0</v>
      </c>
      <c r="E251">
        <f t="shared" si="38"/>
        <v>0</v>
      </c>
      <c r="F251">
        <f t="shared" si="39"/>
        <v>0</v>
      </c>
      <c r="G251" s="11">
        <f t="shared" si="30"/>
        <v>5.5950704341741515</v>
      </c>
      <c r="H251" s="11">
        <f t="shared" si="31"/>
        <v>0</v>
      </c>
      <c r="I251" s="11">
        <f t="shared" si="32"/>
        <v>5.5431965210793734</v>
      </c>
      <c r="J251" s="11">
        <f t="shared" si="33"/>
        <v>0</v>
      </c>
      <c r="K251" s="11">
        <f t="shared" si="34"/>
        <v>0</v>
      </c>
      <c r="L251" s="13">
        <f t="shared" si="35"/>
        <v>5.5427666014493282E-2</v>
      </c>
      <c r="M251">
        <v>0</v>
      </c>
      <c r="N251" s="11">
        <f t="shared" si="36"/>
        <v>0</v>
      </c>
      <c r="O251" s="11">
        <f t="shared" si="37"/>
        <v>0.12870156249999981</v>
      </c>
    </row>
    <row r="252" spans="1:15" x14ac:dyDescent="0.25">
      <c r="A252" s="1">
        <v>41531.104166666664</v>
      </c>
      <c r="B252">
        <v>0</v>
      </c>
      <c r="C252">
        <v>0</v>
      </c>
      <c r="D252">
        <v>0</v>
      </c>
      <c r="E252">
        <f t="shared" si="38"/>
        <v>0</v>
      </c>
      <c r="F252">
        <f t="shared" si="39"/>
        <v>0</v>
      </c>
      <c r="G252" s="11">
        <f t="shared" si="30"/>
        <v>5.5431965210793734</v>
      </c>
      <c r="H252" s="11">
        <f t="shared" si="31"/>
        <v>0</v>
      </c>
      <c r="I252" s="11">
        <f t="shared" si="32"/>
        <v>5.4913226079845954</v>
      </c>
      <c r="J252" s="11">
        <f t="shared" si="33"/>
        <v>0</v>
      </c>
      <c r="K252" s="11">
        <f t="shared" si="34"/>
        <v>0</v>
      </c>
      <c r="L252" s="13">
        <f t="shared" si="35"/>
        <v>5.5427666014493282E-2</v>
      </c>
      <c r="M252">
        <v>0</v>
      </c>
      <c r="N252" s="11">
        <f t="shared" si="36"/>
        <v>0</v>
      </c>
      <c r="O252" s="11">
        <f t="shared" si="37"/>
        <v>0.12870156249999981</v>
      </c>
    </row>
    <row r="253" spans="1:15" x14ac:dyDescent="0.25">
      <c r="A253" s="1">
        <v>41531.125</v>
      </c>
      <c r="B253">
        <v>0</v>
      </c>
      <c r="C253">
        <v>0</v>
      </c>
      <c r="D253">
        <v>0</v>
      </c>
      <c r="E253">
        <f t="shared" si="38"/>
        <v>0</v>
      </c>
      <c r="F253">
        <f t="shared" si="39"/>
        <v>0</v>
      </c>
      <c r="G253" s="11">
        <f t="shared" si="30"/>
        <v>5.4913226079845954</v>
      </c>
      <c r="H253" s="11">
        <f t="shared" si="31"/>
        <v>0</v>
      </c>
      <c r="I253" s="11">
        <f t="shared" si="32"/>
        <v>5.4394486948898173</v>
      </c>
      <c r="J253" s="11">
        <f t="shared" si="33"/>
        <v>0</v>
      </c>
      <c r="K253" s="11">
        <f t="shared" si="34"/>
        <v>0</v>
      </c>
      <c r="L253" s="13">
        <f t="shared" si="35"/>
        <v>5.5427666014493282E-2</v>
      </c>
      <c r="M253">
        <v>0</v>
      </c>
      <c r="N253" s="11">
        <f t="shared" si="36"/>
        <v>0</v>
      </c>
      <c r="O253" s="11">
        <f t="shared" si="37"/>
        <v>0.12870156249999981</v>
      </c>
    </row>
    <row r="254" spans="1:15" x14ac:dyDescent="0.25">
      <c r="A254" s="1">
        <v>41531.145833333336</v>
      </c>
      <c r="B254">
        <v>0</v>
      </c>
      <c r="C254">
        <v>0</v>
      </c>
      <c r="D254">
        <v>0</v>
      </c>
      <c r="E254">
        <f t="shared" si="38"/>
        <v>0</v>
      </c>
      <c r="F254">
        <f t="shared" si="39"/>
        <v>0</v>
      </c>
      <c r="G254" s="11">
        <f t="shared" si="30"/>
        <v>5.4394486948898173</v>
      </c>
      <c r="H254" s="11">
        <f t="shared" si="31"/>
        <v>0</v>
      </c>
      <c r="I254" s="11">
        <f t="shared" si="32"/>
        <v>5.3875747817950392</v>
      </c>
      <c r="J254" s="11">
        <f t="shared" si="33"/>
        <v>0</v>
      </c>
      <c r="K254" s="11">
        <f t="shared" si="34"/>
        <v>0</v>
      </c>
      <c r="L254" s="13">
        <f t="shared" si="35"/>
        <v>5.5427666014493282E-2</v>
      </c>
      <c r="M254">
        <v>0</v>
      </c>
      <c r="N254" s="11">
        <f t="shared" si="36"/>
        <v>0</v>
      </c>
      <c r="O254" s="11">
        <f t="shared" si="37"/>
        <v>0.12870156249999981</v>
      </c>
    </row>
    <row r="255" spans="1:15" x14ac:dyDescent="0.25">
      <c r="A255" s="1">
        <v>41531.166666666664</v>
      </c>
      <c r="B255">
        <v>0</v>
      </c>
      <c r="C255">
        <v>0</v>
      </c>
      <c r="D255">
        <v>0</v>
      </c>
      <c r="E255">
        <f t="shared" si="38"/>
        <v>0</v>
      </c>
      <c r="F255">
        <f t="shared" si="39"/>
        <v>0</v>
      </c>
      <c r="G255" s="11">
        <f t="shared" si="30"/>
        <v>5.3875747817950392</v>
      </c>
      <c r="H255" s="11">
        <f t="shared" si="31"/>
        <v>0</v>
      </c>
      <c r="I255" s="11">
        <f t="shared" si="32"/>
        <v>5.3357008687002612</v>
      </c>
      <c r="J255" s="11">
        <f t="shared" si="33"/>
        <v>0</v>
      </c>
      <c r="K255" s="11">
        <f t="shared" si="34"/>
        <v>0</v>
      </c>
      <c r="L255" s="13">
        <f t="shared" si="35"/>
        <v>5.5427666014493282E-2</v>
      </c>
      <c r="M255">
        <v>0</v>
      </c>
      <c r="N255" s="11">
        <f t="shared" si="36"/>
        <v>0</v>
      </c>
      <c r="O255" s="11">
        <f t="shared" si="37"/>
        <v>0.12870156249999981</v>
      </c>
    </row>
    <row r="256" spans="1:15" x14ac:dyDescent="0.25">
      <c r="A256" s="1">
        <v>41531.1875</v>
      </c>
      <c r="B256">
        <v>0</v>
      </c>
      <c r="C256">
        <v>0</v>
      </c>
      <c r="D256">
        <v>0</v>
      </c>
      <c r="E256">
        <f t="shared" si="38"/>
        <v>0</v>
      </c>
      <c r="F256">
        <f t="shared" si="39"/>
        <v>0</v>
      </c>
      <c r="G256" s="11">
        <f t="shared" si="30"/>
        <v>5.3357008687002612</v>
      </c>
      <c r="H256" s="11">
        <f t="shared" si="31"/>
        <v>0</v>
      </c>
      <c r="I256" s="11">
        <f t="shared" si="32"/>
        <v>5.2838269556054831</v>
      </c>
      <c r="J256" s="11">
        <f t="shared" si="33"/>
        <v>0</v>
      </c>
      <c r="K256" s="11">
        <f t="shared" si="34"/>
        <v>0</v>
      </c>
      <c r="L256" s="13">
        <f t="shared" si="35"/>
        <v>5.5427666014493282E-2</v>
      </c>
      <c r="M256">
        <v>0</v>
      </c>
      <c r="N256" s="11">
        <f t="shared" si="36"/>
        <v>0</v>
      </c>
      <c r="O256" s="11">
        <f t="shared" si="37"/>
        <v>0.12870156249999981</v>
      </c>
    </row>
    <row r="257" spans="1:15" x14ac:dyDescent="0.25">
      <c r="A257" s="1">
        <v>41531.208333333336</v>
      </c>
      <c r="B257">
        <v>0</v>
      </c>
      <c r="C257">
        <v>0</v>
      </c>
      <c r="D257">
        <v>0</v>
      </c>
      <c r="E257">
        <f t="shared" si="38"/>
        <v>0</v>
      </c>
      <c r="F257">
        <f t="shared" si="39"/>
        <v>0</v>
      </c>
      <c r="G257" s="11">
        <f t="shared" si="30"/>
        <v>5.2838269556054831</v>
      </c>
      <c r="H257" s="11">
        <f t="shared" si="31"/>
        <v>0</v>
      </c>
      <c r="I257" s="11">
        <f t="shared" si="32"/>
        <v>5.231953042510705</v>
      </c>
      <c r="J257" s="11">
        <f t="shared" si="33"/>
        <v>0</v>
      </c>
      <c r="K257" s="11">
        <f t="shared" si="34"/>
        <v>0</v>
      </c>
      <c r="L257" s="13">
        <f t="shared" si="35"/>
        <v>5.5427666014493282E-2</v>
      </c>
      <c r="M257">
        <v>0</v>
      </c>
      <c r="N257" s="11">
        <f t="shared" si="36"/>
        <v>0</v>
      </c>
      <c r="O257" s="11">
        <f t="shared" si="37"/>
        <v>0.12870156249999981</v>
      </c>
    </row>
    <row r="258" spans="1:15" x14ac:dyDescent="0.25">
      <c r="A258" s="1">
        <v>41531.229166666664</v>
      </c>
      <c r="B258">
        <v>0</v>
      </c>
      <c r="C258">
        <v>0</v>
      </c>
      <c r="D258">
        <v>0</v>
      </c>
      <c r="E258">
        <f t="shared" si="38"/>
        <v>0</v>
      </c>
      <c r="F258">
        <f t="shared" si="39"/>
        <v>0</v>
      </c>
      <c r="G258" s="11">
        <f t="shared" si="30"/>
        <v>5.231953042510705</v>
      </c>
      <c r="H258" s="11">
        <f t="shared" si="31"/>
        <v>0</v>
      </c>
      <c r="I258" s="11">
        <f t="shared" si="32"/>
        <v>5.180079129415927</v>
      </c>
      <c r="J258" s="11">
        <f t="shared" si="33"/>
        <v>0</v>
      </c>
      <c r="K258" s="11">
        <f t="shared" si="34"/>
        <v>0</v>
      </c>
      <c r="L258" s="13">
        <f t="shared" si="35"/>
        <v>5.5427666014493282E-2</v>
      </c>
      <c r="M258">
        <v>0</v>
      </c>
      <c r="N258" s="11">
        <f t="shared" si="36"/>
        <v>0</v>
      </c>
      <c r="O258" s="11">
        <f t="shared" si="37"/>
        <v>0.12870156249999981</v>
      </c>
    </row>
    <row r="259" spans="1:15" x14ac:dyDescent="0.25">
      <c r="A259" s="1">
        <v>41531.25</v>
      </c>
      <c r="B259">
        <v>0</v>
      </c>
      <c r="C259">
        <v>0</v>
      </c>
      <c r="D259">
        <v>0</v>
      </c>
      <c r="E259">
        <f t="shared" si="38"/>
        <v>0</v>
      </c>
      <c r="F259">
        <f t="shared" si="39"/>
        <v>0</v>
      </c>
      <c r="G259" s="11">
        <f t="shared" si="30"/>
        <v>5.180079129415927</v>
      </c>
      <c r="H259" s="11">
        <f t="shared" si="31"/>
        <v>0</v>
      </c>
      <c r="I259" s="11">
        <f t="shared" si="32"/>
        <v>5.1282052163211489</v>
      </c>
      <c r="J259" s="11">
        <f t="shared" si="33"/>
        <v>0</v>
      </c>
      <c r="K259" s="11">
        <f t="shared" si="34"/>
        <v>0</v>
      </c>
      <c r="L259" s="13">
        <f t="shared" si="35"/>
        <v>5.5427666014493282E-2</v>
      </c>
      <c r="M259">
        <v>0</v>
      </c>
      <c r="N259" s="11">
        <f t="shared" si="36"/>
        <v>0</v>
      </c>
      <c r="O259" s="11">
        <f t="shared" si="37"/>
        <v>0.12870156249999981</v>
      </c>
    </row>
    <row r="260" spans="1:15" x14ac:dyDescent="0.25">
      <c r="A260" s="1">
        <v>41531.270833333336</v>
      </c>
      <c r="B260">
        <v>0</v>
      </c>
      <c r="C260">
        <v>0</v>
      </c>
      <c r="D260">
        <v>0</v>
      </c>
      <c r="E260">
        <f t="shared" si="38"/>
        <v>0</v>
      </c>
      <c r="F260">
        <f t="shared" si="39"/>
        <v>0</v>
      </c>
      <c r="G260" s="11">
        <f t="shared" si="30"/>
        <v>5.1282052163211489</v>
      </c>
      <c r="H260" s="11">
        <f t="shared" si="31"/>
        <v>0</v>
      </c>
      <c r="I260" s="11">
        <f t="shared" si="32"/>
        <v>5.0763313032263708</v>
      </c>
      <c r="J260" s="11">
        <f t="shared" si="33"/>
        <v>0</v>
      </c>
      <c r="K260" s="11">
        <f t="shared" si="34"/>
        <v>0</v>
      </c>
      <c r="L260" s="13">
        <f t="shared" si="35"/>
        <v>5.5427666014493282E-2</v>
      </c>
      <c r="M260">
        <v>0</v>
      </c>
      <c r="N260" s="11">
        <f t="shared" si="36"/>
        <v>0</v>
      </c>
      <c r="O260" s="11">
        <f t="shared" si="37"/>
        <v>0.12870156249999981</v>
      </c>
    </row>
    <row r="261" spans="1:15" x14ac:dyDescent="0.25">
      <c r="A261" s="1">
        <v>41531.291666666664</v>
      </c>
      <c r="B261">
        <v>0</v>
      </c>
      <c r="C261">
        <v>0</v>
      </c>
      <c r="D261">
        <v>0</v>
      </c>
      <c r="E261">
        <f t="shared" si="38"/>
        <v>0</v>
      </c>
      <c r="F261">
        <f t="shared" si="39"/>
        <v>0</v>
      </c>
      <c r="G261" s="11">
        <f t="shared" si="30"/>
        <v>5.0763313032263708</v>
      </c>
      <c r="H261" s="11">
        <f t="shared" si="31"/>
        <v>0</v>
      </c>
      <c r="I261" s="11">
        <f t="shared" si="32"/>
        <v>5.0244573901315928</v>
      </c>
      <c r="J261" s="11">
        <f t="shared" si="33"/>
        <v>0</v>
      </c>
      <c r="K261" s="11">
        <f t="shared" si="34"/>
        <v>0</v>
      </c>
      <c r="L261" s="13">
        <f t="shared" si="35"/>
        <v>5.5427666014493282E-2</v>
      </c>
      <c r="M261">
        <v>0</v>
      </c>
      <c r="N261" s="11">
        <f t="shared" si="36"/>
        <v>0</v>
      </c>
      <c r="O261" s="11">
        <f t="shared" si="37"/>
        <v>0.12870156249999981</v>
      </c>
    </row>
    <row r="262" spans="1:15" x14ac:dyDescent="0.25">
      <c r="A262" s="1">
        <v>41531.3125</v>
      </c>
      <c r="B262">
        <v>0</v>
      </c>
      <c r="C262">
        <v>0</v>
      </c>
      <c r="D262">
        <v>0</v>
      </c>
      <c r="E262">
        <f t="shared" si="38"/>
        <v>0</v>
      </c>
      <c r="F262">
        <f t="shared" si="39"/>
        <v>0</v>
      </c>
      <c r="G262" s="11">
        <f t="shared" si="30"/>
        <v>5.0244573901315928</v>
      </c>
      <c r="H262" s="11">
        <f t="shared" si="31"/>
        <v>0</v>
      </c>
      <c r="I262" s="11">
        <f t="shared" si="32"/>
        <v>4.9725834770368147</v>
      </c>
      <c r="J262" s="11">
        <f t="shared" si="33"/>
        <v>0</v>
      </c>
      <c r="K262" s="11">
        <f t="shared" si="34"/>
        <v>0</v>
      </c>
      <c r="L262" s="13">
        <f t="shared" si="35"/>
        <v>5.5427666014493282E-2</v>
      </c>
      <c r="M262">
        <v>0</v>
      </c>
      <c r="N262" s="11">
        <f t="shared" si="36"/>
        <v>0</v>
      </c>
      <c r="O262" s="11">
        <f t="shared" si="37"/>
        <v>0.12870156249999981</v>
      </c>
    </row>
    <row r="263" spans="1:15" x14ac:dyDescent="0.25">
      <c r="A263" s="1">
        <v>41531.333333333336</v>
      </c>
      <c r="B263">
        <v>0</v>
      </c>
      <c r="C263">
        <v>0</v>
      </c>
      <c r="D263">
        <v>0</v>
      </c>
      <c r="E263">
        <f t="shared" si="38"/>
        <v>0</v>
      </c>
      <c r="F263">
        <f t="shared" si="39"/>
        <v>0</v>
      </c>
      <c r="G263" s="11">
        <f t="shared" ref="G263:G326" si="40">IF(I262+D263&gt;$W$3,$W$3,I262+D263)</f>
        <v>4.9725834770368147</v>
      </c>
      <c r="H263" s="11">
        <f t="shared" ref="H263:H326" si="41">G263-I262</f>
        <v>0</v>
      </c>
      <c r="I263" s="11">
        <f t="shared" ref="I263:I326" si="42">IF(G263-$X$3/2&lt;0,G263-0,G263-$X$3/2)</f>
        <v>4.9207095639420366</v>
      </c>
      <c r="J263" s="11">
        <f t="shared" ref="J263:J326" si="43">IF(D263-H263&lt;0,0,D263-H263)</f>
        <v>0</v>
      </c>
      <c r="K263" s="11">
        <f t="shared" ref="K263:K326" si="44">(J263-B263)^2</f>
        <v>0</v>
      </c>
      <c r="L263" s="13">
        <f t="shared" ref="L263:L326" si="45">(B263-AVERAGE($B$6:$B$389))^2</f>
        <v>5.5427666014493282E-2</v>
      </c>
      <c r="M263">
        <v>0</v>
      </c>
      <c r="N263" s="11">
        <f t="shared" ref="N263:N326" si="46">(J263-M263)^2</f>
        <v>0</v>
      </c>
      <c r="O263" s="11">
        <f t="shared" ref="O263:O326" si="47">(M263-AVERAGE($M$6:$M$389))^2</f>
        <v>0.12870156249999981</v>
      </c>
    </row>
    <row r="264" spans="1:15" x14ac:dyDescent="0.25">
      <c r="A264" s="1">
        <v>41531.354166666664</v>
      </c>
      <c r="B264">
        <v>0</v>
      </c>
      <c r="C264">
        <v>0</v>
      </c>
      <c r="D264">
        <v>0</v>
      </c>
      <c r="E264">
        <f t="shared" si="38"/>
        <v>0</v>
      </c>
      <c r="F264">
        <f t="shared" si="39"/>
        <v>0</v>
      </c>
      <c r="G264" s="11">
        <f t="shared" si="40"/>
        <v>4.9207095639420366</v>
      </c>
      <c r="H264" s="11">
        <f t="shared" si="41"/>
        <v>0</v>
      </c>
      <c r="I264" s="11">
        <f t="shared" si="42"/>
        <v>4.8688356508472586</v>
      </c>
      <c r="J264" s="11">
        <f t="shared" si="43"/>
        <v>0</v>
      </c>
      <c r="K264" s="11">
        <f t="shared" si="44"/>
        <v>0</v>
      </c>
      <c r="L264" s="13">
        <f t="shared" si="45"/>
        <v>5.5427666014493282E-2</v>
      </c>
      <c r="M264">
        <v>0</v>
      </c>
      <c r="N264" s="11">
        <f t="shared" si="46"/>
        <v>0</v>
      </c>
      <c r="O264" s="11">
        <f t="shared" si="47"/>
        <v>0.12870156249999981</v>
      </c>
    </row>
    <row r="265" spans="1:15" x14ac:dyDescent="0.25">
      <c r="A265" s="1">
        <v>41531.375</v>
      </c>
      <c r="B265">
        <v>0</v>
      </c>
      <c r="C265">
        <v>0</v>
      </c>
      <c r="D265">
        <v>0</v>
      </c>
      <c r="E265">
        <f t="shared" ref="E265:E328" si="48">$D265-B265</f>
        <v>0</v>
      </c>
      <c r="F265">
        <f t="shared" ref="F265:F328" si="49">$D265-C265</f>
        <v>0</v>
      </c>
      <c r="G265" s="11">
        <f t="shared" si="40"/>
        <v>4.8688356508472586</v>
      </c>
      <c r="H265" s="11">
        <f t="shared" si="41"/>
        <v>0</v>
      </c>
      <c r="I265" s="11">
        <f t="shared" si="42"/>
        <v>4.8169617377524805</v>
      </c>
      <c r="J265" s="11">
        <f t="shared" si="43"/>
        <v>0</v>
      </c>
      <c r="K265" s="11">
        <f t="shared" si="44"/>
        <v>0</v>
      </c>
      <c r="L265" s="13">
        <f t="shared" si="45"/>
        <v>5.5427666014493282E-2</v>
      </c>
      <c r="M265">
        <v>0</v>
      </c>
      <c r="N265" s="11">
        <f t="shared" si="46"/>
        <v>0</v>
      </c>
      <c r="O265" s="11">
        <f t="shared" si="47"/>
        <v>0.12870156249999981</v>
      </c>
    </row>
    <row r="266" spans="1:15" x14ac:dyDescent="0.25">
      <c r="A266" s="1">
        <v>41531.395833333336</v>
      </c>
      <c r="B266">
        <v>0</v>
      </c>
      <c r="C266">
        <v>0</v>
      </c>
      <c r="D266">
        <v>0</v>
      </c>
      <c r="E266">
        <f t="shared" si="48"/>
        <v>0</v>
      </c>
      <c r="F266">
        <f t="shared" si="49"/>
        <v>0</v>
      </c>
      <c r="G266" s="11">
        <f t="shared" si="40"/>
        <v>4.8169617377524805</v>
      </c>
      <c r="H266" s="11">
        <f t="shared" si="41"/>
        <v>0</v>
      </c>
      <c r="I266" s="11">
        <f t="shared" si="42"/>
        <v>4.7650878246577024</v>
      </c>
      <c r="J266" s="11">
        <f t="shared" si="43"/>
        <v>0</v>
      </c>
      <c r="K266" s="11">
        <f t="shared" si="44"/>
        <v>0</v>
      </c>
      <c r="L266" s="13">
        <f t="shared" si="45"/>
        <v>5.5427666014493282E-2</v>
      </c>
      <c r="M266">
        <v>0</v>
      </c>
      <c r="N266" s="11">
        <f t="shared" si="46"/>
        <v>0</v>
      </c>
      <c r="O266" s="11">
        <f t="shared" si="47"/>
        <v>0.12870156249999981</v>
      </c>
    </row>
    <row r="267" spans="1:15" x14ac:dyDescent="0.25">
      <c r="A267" s="1">
        <v>41531.416666666664</v>
      </c>
      <c r="B267">
        <v>0</v>
      </c>
      <c r="C267">
        <v>0</v>
      </c>
      <c r="D267">
        <v>0</v>
      </c>
      <c r="E267">
        <f t="shared" si="48"/>
        <v>0</v>
      </c>
      <c r="F267">
        <f t="shared" si="49"/>
        <v>0</v>
      </c>
      <c r="G267" s="11">
        <f t="shared" si="40"/>
        <v>4.7650878246577024</v>
      </c>
      <c r="H267" s="11">
        <f t="shared" si="41"/>
        <v>0</v>
      </c>
      <c r="I267" s="11">
        <f t="shared" si="42"/>
        <v>4.7132139115629244</v>
      </c>
      <c r="J267" s="11">
        <f t="shared" si="43"/>
        <v>0</v>
      </c>
      <c r="K267" s="11">
        <f t="shared" si="44"/>
        <v>0</v>
      </c>
      <c r="L267" s="13">
        <f t="shared" si="45"/>
        <v>5.5427666014493282E-2</v>
      </c>
      <c r="M267">
        <v>0</v>
      </c>
      <c r="N267" s="11">
        <f t="shared" si="46"/>
        <v>0</v>
      </c>
      <c r="O267" s="11">
        <f t="shared" si="47"/>
        <v>0.12870156249999981</v>
      </c>
    </row>
    <row r="268" spans="1:15" x14ac:dyDescent="0.25">
      <c r="A268" s="1">
        <v>41531.4375</v>
      </c>
      <c r="B268">
        <v>0</v>
      </c>
      <c r="C268">
        <v>0</v>
      </c>
      <c r="D268">
        <v>0</v>
      </c>
      <c r="E268">
        <f t="shared" si="48"/>
        <v>0</v>
      </c>
      <c r="F268">
        <f t="shared" si="49"/>
        <v>0</v>
      </c>
      <c r="G268" s="11">
        <f t="shared" si="40"/>
        <v>4.7132139115629244</v>
      </c>
      <c r="H268" s="11">
        <f t="shared" si="41"/>
        <v>0</v>
      </c>
      <c r="I268" s="11">
        <f t="shared" si="42"/>
        <v>4.6613399984681463</v>
      </c>
      <c r="J268" s="11">
        <f t="shared" si="43"/>
        <v>0</v>
      </c>
      <c r="K268" s="11">
        <f t="shared" si="44"/>
        <v>0</v>
      </c>
      <c r="L268" s="13">
        <f t="shared" si="45"/>
        <v>5.5427666014493282E-2</v>
      </c>
      <c r="M268">
        <v>0</v>
      </c>
      <c r="N268" s="11">
        <f t="shared" si="46"/>
        <v>0</v>
      </c>
      <c r="O268" s="11">
        <f t="shared" si="47"/>
        <v>0.12870156249999981</v>
      </c>
    </row>
    <row r="269" spans="1:15" x14ac:dyDescent="0.25">
      <c r="A269" s="1">
        <v>41531.458333333336</v>
      </c>
      <c r="B269">
        <v>0</v>
      </c>
      <c r="C269">
        <v>0</v>
      </c>
      <c r="D269">
        <v>0</v>
      </c>
      <c r="E269">
        <f t="shared" si="48"/>
        <v>0</v>
      </c>
      <c r="F269">
        <f t="shared" si="49"/>
        <v>0</v>
      </c>
      <c r="G269" s="11">
        <f t="shared" si="40"/>
        <v>4.6613399984681463</v>
      </c>
      <c r="H269" s="11">
        <f t="shared" si="41"/>
        <v>0</v>
      </c>
      <c r="I269" s="11">
        <f t="shared" si="42"/>
        <v>4.6094660853733682</v>
      </c>
      <c r="J269" s="11">
        <f t="shared" si="43"/>
        <v>0</v>
      </c>
      <c r="K269" s="11">
        <f t="shared" si="44"/>
        <v>0</v>
      </c>
      <c r="L269" s="13">
        <f t="shared" si="45"/>
        <v>5.5427666014493282E-2</v>
      </c>
      <c r="M269">
        <v>0</v>
      </c>
      <c r="N269" s="11">
        <f t="shared" si="46"/>
        <v>0</v>
      </c>
      <c r="O269" s="11">
        <f t="shared" si="47"/>
        <v>0.12870156249999981</v>
      </c>
    </row>
    <row r="270" spans="1:15" x14ac:dyDescent="0.25">
      <c r="A270" s="1">
        <v>41531.479166666664</v>
      </c>
      <c r="B270">
        <v>0</v>
      </c>
      <c r="C270">
        <v>0</v>
      </c>
      <c r="D270">
        <v>0</v>
      </c>
      <c r="E270">
        <f t="shared" si="48"/>
        <v>0</v>
      </c>
      <c r="F270">
        <f t="shared" si="49"/>
        <v>0</v>
      </c>
      <c r="G270" s="11">
        <f t="shared" si="40"/>
        <v>4.6094660853733682</v>
      </c>
      <c r="H270" s="11">
        <f t="shared" si="41"/>
        <v>0</v>
      </c>
      <c r="I270" s="11">
        <f t="shared" si="42"/>
        <v>4.5575921722785901</v>
      </c>
      <c r="J270" s="11">
        <f t="shared" si="43"/>
        <v>0</v>
      </c>
      <c r="K270" s="11">
        <f t="shared" si="44"/>
        <v>0</v>
      </c>
      <c r="L270" s="13">
        <f t="shared" si="45"/>
        <v>5.5427666014493282E-2</v>
      </c>
      <c r="M270">
        <v>0</v>
      </c>
      <c r="N270" s="11">
        <f t="shared" si="46"/>
        <v>0</v>
      </c>
      <c r="O270" s="11">
        <f t="shared" si="47"/>
        <v>0.12870156249999981</v>
      </c>
    </row>
    <row r="271" spans="1:15" x14ac:dyDescent="0.25">
      <c r="A271" s="1">
        <v>41531.5</v>
      </c>
      <c r="B271">
        <v>0</v>
      </c>
      <c r="C271">
        <v>0</v>
      </c>
      <c r="D271">
        <v>0</v>
      </c>
      <c r="E271">
        <f t="shared" si="48"/>
        <v>0</v>
      </c>
      <c r="F271">
        <f t="shared" si="49"/>
        <v>0</v>
      </c>
      <c r="G271" s="11">
        <f t="shared" si="40"/>
        <v>4.5575921722785901</v>
      </c>
      <c r="H271" s="11">
        <f t="shared" si="41"/>
        <v>0</v>
      </c>
      <c r="I271" s="11">
        <f t="shared" si="42"/>
        <v>4.5057182591838121</v>
      </c>
      <c r="J271" s="11">
        <f t="shared" si="43"/>
        <v>0</v>
      </c>
      <c r="K271" s="11">
        <f t="shared" si="44"/>
        <v>0</v>
      </c>
      <c r="L271" s="13">
        <f t="shared" si="45"/>
        <v>5.5427666014493282E-2</v>
      </c>
      <c r="M271">
        <v>0</v>
      </c>
      <c r="N271" s="11">
        <f t="shared" si="46"/>
        <v>0</v>
      </c>
      <c r="O271" s="11">
        <f t="shared" si="47"/>
        <v>0.12870156249999981</v>
      </c>
    </row>
    <row r="272" spans="1:15" x14ac:dyDescent="0.25">
      <c r="A272" s="1">
        <v>41531.520833333336</v>
      </c>
      <c r="B272">
        <v>0</v>
      </c>
      <c r="C272">
        <v>0</v>
      </c>
      <c r="D272">
        <v>0</v>
      </c>
      <c r="E272">
        <f t="shared" si="48"/>
        <v>0</v>
      </c>
      <c r="F272">
        <f t="shared" si="49"/>
        <v>0</v>
      </c>
      <c r="G272" s="11">
        <f t="shared" si="40"/>
        <v>4.5057182591838121</v>
      </c>
      <c r="H272" s="11">
        <f t="shared" si="41"/>
        <v>0</v>
      </c>
      <c r="I272" s="11">
        <f t="shared" si="42"/>
        <v>4.453844346089034</v>
      </c>
      <c r="J272" s="11">
        <f t="shared" si="43"/>
        <v>0</v>
      </c>
      <c r="K272" s="11">
        <f t="shared" si="44"/>
        <v>0</v>
      </c>
      <c r="L272" s="13">
        <f t="shared" si="45"/>
        <v>5.5427666014493282E-2</v>
      </c>
      <c r="M272">
        <v>0</v>
      </c>
      <c r="N272" s="11">
        <f t="shared" si="46"/>
        <v>0</v>
      </c>
      <c r="O272" s="11">
        <f t="shared" si="47"/>
        <v>0.12870156249999981</v>
      </c>
    </row>
    <row r="273" spans="1:15" x14ac:dyDescent="0.25">
      <c r="A273" s="1">
        <v>41531.541666666664</v>
      </c>
      <c r="B273">
        <v>0</v>
      </c>
      <c r="C273">
        <v>0</v>
      </c>
      <c r="D273">
        <v>0</v>
      </c>
      <c r="E273">
        <f t="shared" si="48"/>
        <v>0</v>
      </c>
      <c r="F273">
        <f t="shared" si="49"/>
        <v>0</v>
      </c>
      <c r="G273" s="11">
        <f t="shared" si="40"/>
        <v>4.453844346089034</v>
      </c>
      <c r="H273" s="11">
        <f t="shared" si="41"/>
        <v>0</v>
      </c>
      <c r="I273" s="11">
        <f t="shared" si="42"/>
        <v>4.4019704329942559</v>
      </c>
      <c r="J273" s="11">
        <f t="shared" si="43"/>
        <v>0</v>
      </c>
      <c r="K273" s="11">
        <f t="shared" si="44"/>
        <v>0</v>
      </c>
      <c r="L273" s="13">
        <f t="shared" si="45"/>
        <v>5.5427666014493282E-2</v>
      </c>
      <c r="M273">
        <v>0</v>
      </c>
      <c r="N273" s="11">
        <f t="shared" si="46"/>
        <v>0</v>
      </c>
      <c r="O273" s="11">
        <f t="shared" si="47"/>
        <v>0.12870156249999981</v>
      </c>
    </row>
    <row r="274" spans="1:15" x14ac:dyDescent="0.25">
      <c r="A274" s="1">
        <v>41531.5625</v>
      </c>
      <c r="B274">
        <v>0</v>
      </c>
      <c r="C274">
        <v>0</v>
      </c>
      <c r="D274">
        <v>0</v>
      </c>
      <c r="E274">
        <f t="shared" si="48"/>
        <v>0</v>
      </c>
      <c r="F274">
        <f t="shared" si="49"/>
        <v>0</v>
      </c>
      <c r="G274" s="11">
        <f t="shared" si="40"/>
        <v>4.4019704329942559</v>
      </c>
      <c r="H274" s="11">
        <f t="shared" si="41"/>
        <v>0</v>
      </c>
      <c r="I274" s="11">
        <f t="shared" si="42"/>
        <v>4.3500965198994779</v>
      </c>
      <c r="J274" s="11">
        <f t="shared" si="43"/>
        <v>0</v>
      </c>
      <c r="K274" s="11">
        <f t="shared" si="44"/>
        <v>0</v>
      </c>
      <c r="L274" s="13">
        <f t="shared" si="45"/>
        <v>5.5427666014493282E-2</v>
      </c>
      <c r="M274">
        <v>0</v>
      </c>
      <c r="N274" s="11">
        <f t="shared" si="46"/>
        <v>0</v>
      </c>
      <c r="O274" s="11">
        <f t="shared" si="47"/>
        <v>0.12870156249999981</v>
      </c>
    </row>
    <row r="275" spans="1:15" x14ac:dyDescent="0.25">
      <c r="A275" s="1">
        <v>41531.583333333336</v>
      </c>
      <c r="B275">
        <v>0</v>
      </c>
      <c r="C275">
        <v>0</v>
      </c>
      <c r="D275">
        <v>0</v>
      </c>
      <c r="E275">
        <f t="shared" si="48"/>
        <v>0</v>
      </c>
      <c r="F275">
        <f t="shared" si="49"/>
        <v>0</v>
      </c>
      <c r="G275" s="11">
        <f t="shared" si="40"/>
        <v>4.3500965198994779</v>
      </c>
      <c r="H275" s="11">
        <f t="shared" si="41"/>
        <v>0</v>
      </c>
      <c r="I275" s="11">
        <f t="shared" si="42"/>
        <v>4.2982226068046998</v>
      </c>
      <c r="J275" s="11">
        <f t="shared" si="43"/>
        <v>0</v>
      </c>
      <c r="K275" s="11">
        <f t="shared" si="44"/>
        <v>0</v>
      </c>
      <c r="L275" s="13">
        <f t="shared" si="45"/>
        <v>5.5427666014493282E-2</v>
      </c>
      <c r="M275">
        <v>0</v>
      </c>
      <c r="N275" s="11">
        <f t="shared" si="46"/>
        <v>0</v>
      </c>
      <c r="O275" s="11">
        <f t="shared" si="47"/>
        <v>0.12870156249999981</v>
      </c>
    </row>
    <row r="276" spans="1:15" x14ac:dyDescent="0.25">
      <c r="A276" s="1">
        <v>41531.604166666664</v>
      </c>
      <c r="B276">
        <v>0</v>
      </c>
      <c r="C276">
        <v>0</v>
      </c>
      <c r="D276">
        <v>0</v>
      </c>
      <c r="E276">
        <f t="shared" si="48"/>
        <v>0</v>
      </c>
      <c r="F276">
        <f t="shared" si="49"/>
        <v>0</v>
      </c>
      <c r="G276" s="11">
        <f t="shared" si="40"/>
        <v>4.2982226068046998</v>
      </c>
      <c r="H276" s="11">
        <f t="shared" si="41"/>
        <v>0</v>
      </c>
      <c r="I276" s="11">
        <f t="shared" si="42"/>
        <v>4.2463486937099217</v>
      </c>
      <c r="J276" s="11">
        <f t="shared" si="43"/>
        <v>0</v>
      </c>
      <c r="K276" s="11">
        <f t="shared" si="44"/>
        <v>0</v>
      </c>
      <c r="L276" s="13">
        <f t="shared" si="45"/>
        <v>5.5427666014493282E-2</v>
      </c>
      <c r="M276">
        <v>0</v>
      </c>
      <c r="N276" s="11">
        <f t="shared" si="46"/>
        <v>0</v>
      </c>
      <c r="O276" s="11">
        <f t="shared" si="47"/>
        <v>0.12870156249999981</v>
      </c>
    </row>
    <row r="277" spans="1:15" x14ac:dyDescent="0.25">
      <c r="A277" s="1">
        <v>41531.625</v>
      </c>
      <c r="B277">
        <v>0</v>
      </c>
      <c r="C277">
        <v>0</v>
      </c>
      <c r="D277">
        <v>0.254</v>
      </c>
      <c r="E277">
        <f t="shared" si="48"/>
        <v>0.254</v>
      </c>
      <c r="F277">
        <f t="shared" si="49"/>
        <v>0.254</v>
      </c>
      <c r="G277" s="11">
        <f t="shared" si="40"/>
        <v>4.5003486937099222</v>
      </c>
      <c r="H277" s="11">
        <f t="shared" si="41"/>
        <v>0.25400000000000045</v>
      </c>
      <c r="I277" s="11">
        <f t="shared" si="42"/>
        <v>4.4484747806151441</v>
      </c>
      <c r="J277" s="11">
        <f t="shared" si="43"/>
        <v>0</v>
      </c>
      <c r="K277" s="11">
        <f t="shared" si="44"/>
        <v>0</v>
      </c>
      <c r="L277" s="13">
        <f t="shared" si="45"/>
        <v>5.5427666014493282E-2</v>
      </c>
      <c r="M277">
        <v>0</v>
      </c>
      <c r="N277" s="11">
        <f t="shared" si="46"/>
        <v>0</v>
      </c>
      <c r="O277" s="11">
        <f t="shared" si="47"/>
        <v>0.12870156249999981</v>
      </c>
    </row>
    <row r="278" spans="1:15" x14ac:dyDescent="0.25">
      <c r="A278" s="1">
        <v>41531.645833333336</v>
      </c>
      <c r="B278">
        <v>0</v>
      </c>
      <c r="C278">
        <v>0.254</v>
      </c>
      <c r="D278">
        <v>0</v>
      </c>
      <c r="E278">
        <f t="shared" si="48"/>
        <v>0</v>
      </c>
      <c r="F278">
        <f t="shared" si="49"/>
        <v>-0.254</v>
      </c>
      <c r="G278" s="11">
        <f t="shared" si="40"/>
        <v>4.4484747806151441</v>
      </c>
      <c r="H278" s="11">
        <f t="shared" si="41"/>
        <v>0</v>
      </c>
      <c r="I278" s="11">
        <f t="shared" si="42"/>
        <v>4.3966008675203661</v>
      </c>
      <c r="J278" s="11">
        <f t="shared" si="43"/>
        <v>0</v>
      </c>
      <c r="K278" s="11">
        <f t="shared" si="44"/>
        <v>0</v>
      </c>
      <c r="L278" s="13">
        <f t="shared" si="45"/>
        <v>5.5427666014493282E-2</v>
      </c>
      <c r="M278">
        <v>0</v>
      </c>
      <c r="N278" s="11">
        <f t="shared" si="46"/>
        <v>0</v>
      </c>
      <c r="O278" s="11">
        <f t="shared" si="47"/>
        <v>0.12870156249999981</v>
      </c>
    </row>
    <row r="279" spans="1:15" x14ac:dyDescent="0.25">
      <c r="A279" s="1">
        <v>41531.666666666664</v>
      </c>
      <c r="B279">
        <v>0</v>
      </c>
      <c r="C279">
        <v>0</v>
      </c>
      <c r="D279">
        <v>0</v>
      </c>
      <c r="E279">
        <f t="shared" si="48"/>
        <v>0</v>
      </c>
      <c r="F279">
        <f t="shared" si="49"/>
        <v>0</v>
      </c>
      <c r="G279" s="11">
        <f t="shared" si="40"/>
        <v>4.3966008675203661</v>
      </c>
      <c r="H279" s="11">
        <f t="shared" si="41"/>
        <v>0</v>
      </c>
      <c r="I279" s="11">
        <f t="shared" si="42"/>
        <v>4.344726954425588</v>
      </c>
      <c r="J279" s="11">
        <f t="shared" si="43"/>
        <v>0</v>
      </c>
      <c r="K279" s="11">
        <f t="shared" si="44"/>
        <v>0</v>
      </c>
      <c r="L279" s="13">
        <f t="shared" si="45"/>
        <v>5.5427666014493282E-2</v>
      </c>
      <c r="M279">
        <v>0</v>
      </c>
      <c r="N279" s="11">
        <f t="shared" si="46"/>
        <v>0</v>
      </c>
      <c r="O279" s="11">
        <f t="shared" si="47"/>
        <v>0.12870156249999981</v>
      </c>
    </row>
    <row r="280" spans="1:15" x14ac:dyDescent="0.25">
      <c r="A280" s="1">
        <v>41531.6875</v>
      </c>
      <c r="B280">
        <v>0</v>
      </c>
      <c r="C280">
        <v>0</v>
      </c>
      <c r="D280">
        <v>0</v>
      </c>
      <c r="E280">
        <f t="shared" si="48"/>
        <v>0</v>
      </c>
      <c r="F280">
        <f t="shared" si="49"/>
        <v>0</v>
      </c>
      <c r="G280" s="11">
        <f t="shared" si="40"/>
        <v>4.344726954425588</v>
      </c>
      <c r="H280" s="11">
        <f t="shared" si="41"/>
        <v>0</v>
      </c>
      <c r="I280" s="11">
        <f t="shared" si="42"/>
        <v>4.2928530413308099</v>
      </c>
      <c r="J280" s="11">
        <f t="shared" si="43"/>
        <v>0</v>
      </c>
      <c r="K280" s="11">
        <f t="shared" si="44"/>
        <v>0</v>
      </c>
      <c r="L280" s="13">
        <f t="shared" si="45"/>
        <v>5.5427666014493282E-2</v>
      </c>
      <c r="M280">
        <v>0</v>
      </c>
      <c r="N280" s="11">
        <f t="shared" si="46"/>
        <v>0</v>
      </c>
      <c r="O280" s="11">
        <f t="shared" si="47"/>
        <v>0.12870156249999981</v>
      </c>
    </row>
    <row r="281" spans="1:15" x14ac:dyDescent="0.25">
      <c r="A281" s="1">
        <v>41531.708333333336</v>
      </c>
      <c r="B281">
        <v>0</v>
      </c>
      <c r="C281">
        <v>0</v>
      </c>
      <c r="D281">
        <v>0</v>
      </c>
      <c r="E281">
        <f t="shared" si="48"/>
        <v>0</v>
      </c>
      <c r="F281">
        <f t="shared" si="49"/>
        <v>0</v>
      </c>
      <c r="G281" s="11">
        <f t="shared" si="40"/>
        <v>4.2928530413308099</v>
      </c>
      <c r="H281" s="11">
        <f t="shared" si="41"/>
        <v>0</v>
      </c>
      <c r="I281" s="11">
        <f t="shared" si="42"/>
        <v>4.2409791282360318</v>
      </c>
      <c r="J281" s="11">
        <f t="shared" si="43"/>
        <v>0</v>
      </c>
      <c r="K281" s="11">
        <f t="shared" si="44"/>
        <v>0</v>
      </c>
      <c r="L281" s="13">
        <f t="shared" si="45"/>
        <v>5.5427666014493282E-2</v>
      </c>
      <c r="M281">
        <v>0</v>
      </c>
      <c r="N281" s="11">
        <f t="shared" si="46"/>
        <v>0</v>
      </c>
      <c r="O281" s="11">
        <f t="shared" si="47"/>
        <v>0.12870156249999981</v>
      </c>
    </row>
    <row r="282" spans="1:15" x14ac:dyDescent="0.25">
      <c r="A282" s="1">
        <v>41531.729166666664</v>
      </c>
      <c r="B282">
        <v>0</v>
      </c>
      <c r="C282">
        <v>0</v>
      </c>
      <c r="D282">
        <v>0</v>
      </c>
      <c r="E282">
        <f t="shared" si="48"/>
        <v>0</v>
      </c>
      <c r="F282">
        <f t="shared" si="49"/>
        <v>0</v>
      </c>
      <c r="G282" s="11">
        <f t="shared" si="40"/>
        <v>4.2409791282360318</v>
      </c>
      <c r="H282" s="11">
        <f t="shared" si="41"/>
        <v>0</v>
      </c>
      <c r="I282" s="11">
        <f t="shared" si="42"/>
        <v>4.1891052151412538</v>
      </c>
      <c r="J282" s="11">
        <f t="shared" si="43"/>
        <v>0</v>
      </c>
      <c r="K282" s="11">
        <f t="shared" si="44"/>
        <v>0</v>
      </c>
      <c r="L282" s="13">
        <f t="shared" si="45"/>
        <v>5.5427666014493282E-2</v>
      </c>
      <c r="M282">
        <v>0</v>
      </c>
      <c r="N282" s="11">
        <f t="shared" si="46"/>
        <v>0</v>
      </c>
      <c r="O282" s="11">
        <f t="shared" si="47"/>
        <v>0.12870156249999981</v>
      </c>
    </row>
    <row r="283" spans="1:15" x14ac:dyDescent="0.25">
      <c r="A283" s="1">
        <v>41531.75</v>
      </c>
      <c r="B283">
        <v>0</v>
      </c>
      <c r="C283">
        <v>0</v>
      </c>
      <c r="D283">
        <v>0</v>
      </c>
      <c r="E283">
        <f t="shared" si="48"/>
        <v>0</v>
      </c>
      <c r="F283">
        <f t="shared" si="49"/>
        <v>0</v>
      </c>
      <c r="G283" s="11">
        <f t="shared" si="40"/>
        <v>4.1891052151412538</v>
      </c>
      <c r="H283" s="11">
        <f t="shared" si="41"/>
        <v>0</v>
      </c>
      <c r="I283" s="11">
        <f t="shared" si="42"/>
        <v>4.1372313020464757</v>
      </c>
      <c r="J283" s="11">
        <f t="shared" si="43"/>
        <v>0</v>
      </c>
      <c r="K283" s="11">
        <f t="shared" si="44"/>
        <v>0</v>
      </c>
      <c r="L283" s="13">
        <f t="shared" si="45"/>
        <v>5.5427666014493282E-2</v>
      </c>
      <c r="M283">
        <v>0</v>
      </c>
      <c r="N283" s="11">
        <f t="shared" si="46"/>
        <v>0</v>
      </c>
      <c r="O283" s="11">
        <f t="shared" si="47"/>
        <v>0.12870156249999981</v>
      </c>
    </row>
    <row r="284" spans="1:15" x14ac:dyDescent="0.25">
      <c r="A284" s="1">
        <v>41531.770833333336</v>
      </c>
      <c r="B284">
        <v>0</v>
      </c>
      <c r="C284">
        <v>0</v>
      </c>
      <c r="D284">
        <v>0</v>
      </c>
      <c r="E284">
        <f t="shared" si="48"/>
        <v>0</v>
      </c>
      <c r="F284">
        <f t="shared" si="49"/>
        <v>0</v>
      </c>
      <c r="G284" s="11">
        <f t="shared" si="40"/>
        <v>4.1372313020464757</v>
      </c>
      <c r="H284" s="11">
        <f t="shared" si="41"/>
        <v>0</v>
      </c>
      <c r="I284" s="11">
        <f t="shared" si="42"/>
        <v>4.0853573889516976</v>
      </c>
      <c r="J284" s="11">
        <f t="shared" si="43"/>
        <v>0</v>
      </c>
      <c r="K284" s="11">
        <f t="shared" si="44"/>
        <v>0</v>
      </c>
      <c r="L284" s="13">
        <f t="shared" si="45"/>
        <v>5.5427666014493282E-2</v>
      </c>
      <c r="M284">
        <v>0</v>
      </c>
      <c r="N284" s="11">
        <f t="shared" si="46"/>
        <v>0</v>
      </c>
      <c r="O284" s="11">
        <f t="shared" si="47"/>
        <v>0.12870156249999981</v>
      </c>
    </row>
    <row r="285" spans="1:15" x14ac:dyDescent="0.25">
      <c r="A285" s="1">
        <v>41531.791666666664</v>
      </c>
      <c r="B285">
        <v>0</v>
      </c>
      <c r="C285">
        <v>0</v>
      </c>
      <c r="D285">
        <v>0</v>
      </c>
      <c r="E285">
        <f t="shared" si="48"/>
        <v>0</v>
      </c>
      <c r="F285">
        <f t="shared" si="49"/>
        <v>0</v>
      </c>
      <c r="G285" s="11">
        <f t="shared" si="40"/>
        <v>4.0853573889516976</v>
      </c>
      <c r="H285" s="11">
        <f t="shared" si="41"/>
        <v>0</v>
      </c>
      <c r="I285" s="11">
        <f t="shared" si="42"/>
        <v>4.0334834758569196</v>
      </c>
      <c r="J285" s="11">
        <f t="shared" si="43"/>
        <v>0</v>
      </c>
      <c r="K285" s="11">
        <f t="shared" si="44"/>
        <v>0</v>
      </c>
      <c r="L285" s="13">
        <f t="shared" si="45"/>
        <v>5.5427666014493282E-2</v>
      </c>
      <c r="M285">
        <v>0</v>
      </c>
      <c r="N285" s="11">
        <f t="shared" si="46"/>
        <v>0</v>
      </c>
      <c r="O285" s="11">
        <f t="shared" si="47"/>
        <v>0.12870156249999981</v>
      </c>
    </row>
    <row r="286" spans="1:15" x14ac:dyDescent="0.25">
      <c r="A286" s="1">
        <v>41531.8125</v>
      </c>
      <c r="B286">
        <v>0</v>
      </c>
      <c r="C286">
        <v>0</v>
      </c>
      <c r="D286">
        <v>0</v>
      </c>
      <c r="E286">
        <f t="shared" si="48"/>
        <v>0</v>
      </c>
      <c r="F286">
        <f t="shared" si="49"/>
        <v>0</v>
      </c>
      <c r="G286" s="11">
        <f t="shared" si="40"/>
        <v>4.0334834758569196</v>
      </c>
      <c r="H286" s="11">
        <f t="shared" si="41"/>
        <v>0</v>
      </c>
      <c r="I286" s="11">
        <f t="shared" si="42"/>
        <v>3.9816095627621411</v>
      </c>
      <c r="J286" s="11">
        <f t="shared" si="43"/>
        <v>0</v>
      </c>
      <c r="K286" s="11">
        <f t="shared" si="44"/>
        <v>0</v>
      </c>
      <c r="L286" s="13">
        <f t="shared" si="45"/>
        <v>5.5427666014493282E-2</v>
      </c>
      <c r="M286">
        <v>0</v>
      </c>
      <c r="N286" s="11">
        <f t="shared" si="46"/>
        <v>0</v>
      </c>
      <c r="O286" s="11">
        <f t="shared" si="47"/>
        <v>0.12870156249999981</v>
      </c>
    </row>
    <row r="287" spans="1:15" x14ac:dyDescent="0.25">
      <c r="A287" s="1">
        <v>41531.833333333336</v>
      </c>
      <c r="B287">
        <v>0.254</v>
      </c>
      <c r="C287">
        <v>0.254</v>
      </c>
      <c r="D287">
        <v>1.27</v>
      </c>
      <c r="E287">
        <f t="shared" si="48"/>
        <v>1.016</v>
      </c>
      <c r="F287">
        <f t="shared" si="49"/>
        <v>1.016</v>
      </c>
      <c r="G287" s="11">
        <f t="shared" si="40"/>
        <v>5.2516095627621411</v>
      </c>
      <c r="H287" s="11">
        <f t="shared" si="41"/>
        <v>1.27</v>
      </c>
      <c r="I287" s="11">
        <f t="shared" si="42"/>
        <v>5.199735649667363</v>
      </c>
      <c r="J287" s="11">
        <f t="shared" si="43"/>
        <v>0</v>
      </c>
      <c r="K287" s="11">
        <f t="shared" si="44"/>
        <v>6.4516000000000004E-2</v>
      </c>
      <c r="L287" s="13">
        <f t="shared" si="45"/>
        <v>3.4481483955851893E-4</v>
      </c>
      <c r="M287">
        <v>0</v>
      </c>
      <c r="N287" s="11">
        <f t="shared" si="46"/>
        <v>0</v>
      </c>
      <c r="O287" s="11">
        <f t="shared" si="47"/>
        <v>0.12870156249999981</v>
      </c>
    </row>
    <row r="288" spans="1:15" x14ac:dyDescent="0.25">
      <c r="A288" s="1">
        <v>41531.854166666664</v>
      </c>
      <c r="B288">
        <v>0</v>
      </c>
      <c r="C288">
        <v>0</v>
      </c>
      <c r="D288">
        <v>0.254</v>
      </c>
      <c r="E288">
        <f t="shared" si="48"/>
        <v>0.254</v>
      </c>
      <c r="F288">
        <f t="shared" si="49"/>
        <v>0.254</v>
      </c>
      <c r="G288" s="11">
        <f t="shared" si="40"/>
        <v>5.4537356496673635</v>
      </c>
      <c r="H288" s="11">
        <f t="shared" si="41"/>
        <v>0.25400000000000045</v>
      </c>
      <c r="I288" s="11">
        <f t="shared" si="42"/>
        <v>5.4018617365725854</v>
      </c>
      <c r="J288" s="11">
        <f t="shared" si="43"/>
        <v>0</v>
      </c>
      <c r="K288" s="11">
        <f t="shared" si="44"/>
        <v>0</v>
      </c>
      <c r="L288" s="13">
        <f t="shared" si="45"/>
        <v>5.5427666014493282E-2</v>
      </c>
      <c r="M288">
        <v>0</v>
      </c>
      <c r="N288" s="11">
        <f t="shared" si="46"/>
        <v>0</v>
      </c>
      <c r="O288" s="11">
        <f t="shared" si="47"/>
        <v>0.12870156249999981</v>
      </c>
    </row>
    <row r="289" spans="1:15" x14ac:dyDescent="0.25">
      <c r="A289" s="1">
        <v>41531.875</v>
      </c>
      <c r="B289">
        <v>0</v>
      </c>
      <c r="C289">
        <v>0</v>
      </c>
      <c r="D289">
        <v>0</v>
      </c>
      <c r="E289">
        <f t="shared" si="48"/>
        <v>0</v>
      </c>
      <c r="F289">
        <f t="shared" si="49"/>
        <v>0</v>
      </c>
      <c r="G289" s="11">
        <f t="shared" si="40"/>
        <v>5.4018617365725854</v>
      </c>
      <c r="H289" s="11">
        <f t="shared" si="41"/>
        <v>0</v>
      </c>
      <c r="I289" s="11">
        <f t="shared" si="42"/>
        <v>5.3499878234778073</v>
      </c>
      <c r="J289" s="11">
        <f t="shared" si="43"/>
        <v>0</v>
      </c>
      <c r="K289" s="11">
        <f t="shared" si="44"/>
        <v>0</v>
      </c>
      <c r="L289" s="13">
        <f t="shared" si="45"/>
        <v>5.5427666014493282E-2</v>
      </c>
      <c r="M289">
        <v>0</v>
      </c>
      <c r="N289" s="11">
        <f t="shared" si="46"/>
        <v>0</v>
      </c>
      <c r="O289" s="11">
        <f t="shared" si="47"/>
        <v>0.12870156249999981</v>
      </c>
    </row>
    <row r="290" spans="1:15" x14ac:dyDescent="0.25">
      <c r="A290" s="1">
        <v>41531.895833333336</v>
      </c>
      <c r="B290">
        <v>0</v>
      </c>
      <c r="C290">
        <v>0</v>
      </c>
      <c r="D290">
        <v>0</v>
      </c>
      <c r="E290">
        <f t="shared" si="48"/>
        <v>0</v>
      </c>
      <c r="F290">
        <f t="shared" si="49"/>
        <v>0</v>
      </c>
      <c r="G290" s="11">
        <f t="shared" si="40"/>
        <v>5.3499878234778073</v>
      </c>
      <c r="H290" s="11">
        <f t="shared" si="41"/>
        <v>0</v>
      </c>
      <c r="I290" s="11">
        <f t="shared" si="42"/>
        <v>5.2981139103830293</v>
      </c>
      <c r="J290" s="11">
        <f t="shared" si="43"/>
        <v>0</v>
      </c>
      <c r="K290" s="11">
        <f t="shared" si="44"/>
        <v>0</v>
      </c>
      <c r="L290" s="13">
        <f t="shared" si="45"/>
        <v>5.5427666014493282E-2</v>
      </c>
      <c r="M290">
        <v>0</v>
      </c>
      <c r="N290" s="11">
        <f t="shared" si="46"/>
        <v>0</v>
      </c>
      <c r="O290" s="11">
        <f t="shared" si="47"/>
        <v>0.12870156249999981</v>
      </c>
    </row>
    <row r="291" spans="1:15" x14ac:dyDescent="0.25">
      <c r="A291" s="1">
        <v>41531.916666666664</v>
      </c>
      <c r="B291">
        <v>0</v>
      </c>
      <c r="C291">
        <v>0.254</v>
      </c>
      <c r="D291">
        <v>0.254</v>
      </c>
      <c r="E291">
        <f t="shared" si="48"/>
        <v>0.254</v>
      </c>
      <c r="F291">
        <f t="shared" si="49"/>
        <v>0</v>
      </c>
      <c r="G291" s="11">
        <f t="shared" si="40"/>
        <v>5.5521139103830297</v>
      </c>
      <c r="H291" s="11">
        <f t="shared" si="41"/>
        <v>0.25400000000000045</v>
      </c>
      <c r="I291" s="11">
        <f t="shared" si="42"/>
        <v>5.5002399972882516</v>
      </c>
      <c r="J291" s="11">
        <f t="shared" si="43"/>
        <v>0</v>
      </c>
      <c r="K291" s="11">
        <f t="shared" si="44"/>
        <v>0</v>
      </c>
      <c r="L291" s="13">
        <f t="shared" si="45"/>
        <v>5.5427666014493282E-2</v>
      </c>
      <c r="M291">
        <v>0</v>
      </c>
      <c r="N291" s="11">
        <f t="shared" si="46"/>
        <v>0</v>
      </c>
      <c r="O291" s="11">
        <f t="shared" si="47"/>
        <v>0.12870156249999981</v>
      </c>
    </row>
    <row r="292" spans="1:15" x14ac:dyDescent="0.25">
      <c r="A292" s="1">
        <v>41531.9375</v>
      </c>
      <c r="B292">
        <v>0</v>
      </c>
      <c r="C292">
        <v>0</v>
      </c>
      <c r="D292">
        <v>0</v>
      </c>
      <c r="E292">
        <f t="shared" si="48"/>
        <v>0</v>
      </c>
      <c r="F292">
        <f t="shared" si="49"/>
        <v>0</v>
      </c>
      <c r="G292" s="11">
        <f t="shared" si="40"/>
        <v>5.5002399972882516</v>
      </c>
      <c r="H292" s="11">
        <f t="shared" si="41"/>
        <v>0</v>
      </c>
      <c r="I292" s="11">
        <f t="shared" si="42"/>
        <v>5.4483660841934736</v>
      </c>
      <c r="J292" s="11">
        <f t="shared" si="43"/>
        <v>0</v>
      </c>
      <c r="K292" s="11">
        <f t="shared" si="44"/>
        <v>0</v>
      </c>
      <c r="L292" s="13">
        <f t="shared" si="45"/>
        <v>5.5427666014493282E-2</v>
      </c>
      <c r="M292">
        <v>0</v>
      </c>
      <c r="N292" s="11">
        <f t="shared" si="46"/>
        <v>0</v>
      </c>
      <c r="O292" s="11">
        <f t="shared" si="47"/>
        <v>0.12870156249999981</v>
      </c>
    </row>
    <row r="293" spans="1:15" x14ac:dyDescent="0.25">
      <c r="A293" s="1">
        <v>41531.958333333336</v>
      </c>
      <c r="B293">
        <v>0</v>
      </c>
      <c r="C293">
        <v>0</v>
      </c>
      <c r="D293">
        <v>0</v>
      </c>
      <c r="E293">
        <f t="shared" si="48"/>
        <v>0</v>
      </c>
      <c r="F293">
        <f t="shared" si="49"/>
        <v>0</v>
      </c>
      <c r="G293" s="11">
        <f t="shared" si="40"/>
        <v>5.4483660841934736</v>
      </c>
      <c r="H293" s="11">
        <f t="shared" si="41"/>
        <v>0</v>
      </c>
      <c r="I293" s="11">
        <f t="shared" si="42"/>
        <v>5.3964921710986955</v>
      </c>
      <c r="J293" s="11">
        <f t="shared" si="43"/>
        <v>0</v>
      </c>
      <c r="K293" s="11">
        <f t="shared" si="44"/>
        <v>0</v>
      </c>
      <c r="L293" s="13">
        <f t="shared" si="45"/>
        <v>5.5427666014493282E-2</v>
      </c>
      <c r="M293">
        <v>0</v>
      </c>
      <c r="N293" s="11">
        <f t="shared" si="46"/>
        <v>0</v>
      </c>
      <c r="O293" s="11">
        <f t="shared" si="47"/>
        <v>0.12870156249999981</v>
      </c>
    </row>
    <row r="294" spans="1:15" x14ac:dyDescent="0.25">
      <c r="A294" s="1">
        <v>41531.979166666664</v>
      </c>
      <c r="B294">
        <v>0</v>
      </c>
      <c r="C294">
        <v>0</v>
      </c>
      <c r="D294">
        <v>0</v>
      </c>
      <c r="E294">
        <f t="shared" si="48"/>
        <v>0</v>
      </c>
      <c r="F294">
        <f t="shared" si="49"/>
        <v>0</v>
      </c>
      <c r="G294" s="11">
        <f t="shared" si="40"/>
        <v>5.3964921710986955</v>
      </c>
      <c r="H294" s="11">
        <f t="shared" si="41"/>
        <v>0</v>
      </c>
      <c r="I294" s="11">
        <f t="shared" si="42"/>
        <v>5.3446182580039174</v>
      </c>
      <c r="J294" s="11">
        <f t="shared" si="43"/>
        <v>0</v>
      </c>
      <c r="K294" s="11">
        <f t="shared" si="44"/>
        <v>0</v>
      </c>
      <c r="L294" s="13">
        <f t="shared" si="45"/>
        <v>5.5427666014493282E-2</v>
      </c>
      <c r="M294">
        <v>0</v>
      </c>
      <c r="N294" s="11">
        <f t="shared" si="46"/>
        <v>0</v>
      </c>
      <c r="O294" s="11">
        <f t="shared" si="47"/>
        <v>0.12870156249999981</v>
      </c>
    </row>
    <row r="295" spans="1:15" x14ac:dyDescent="0.25">
      <c r="A295" s="1">
        <v>41532</v>
      </c>
      <c r="B295">
        <v>0</v>
      </c>
      <c r="C295">
        <v>0</v>
      </c>
      <c r="D295">
        <v>0</v>
      </c>
      <c r="E295">
        <f t="shared" si="48"/>
        <v>0</v>
      </c>
      <c r="F295">
        <f t="shared" si="49"/>
        <v>0</v>
      </c>
      <c r="G295" s="11">
        <f t="shared" si="40"/>
        <v>5.3446182580039174</v>
      </c>
      <c r="H295" s="11">
        <f t="shared" si="41"/>
        <v>0</v>
      </c>
      <c r="I295" s="11">
        <f t="shared" si="42"/>
        <v>5.2927443449091394</v>
      </c>
      <c r="J295" s="11">
        <f t="shared" si="43"/>
        <v>0</v>
      </c>
      <c r="K295" s="11">
        <f t="shared" si="44"/>
        <v>0</v>
      </c>
      <c r="L295" s="13">
        <f t="shared" si="45"/>
        <v>5.5427666014493282E-2</v>
      </c>
      <c r="M295">
        <v>0</v>
      </c>
      <c r="N295" s="11">
        <f t="shared" si="46"/>
        <v>0</v>
      </c>
      <c r="O295" s="11">
        <f t="shared" si="47"/>
        <v>0.12870156249999981</v>
      </c>
    </row>
    <row r="296" spans="1:15" x14ac:dyDescent="0.25">
      <c r="A296" s="1">
        <v>41532.020833333336</v>
      </c>
      <c r="B296">
        <v>0</v>
      </c>
      <c r="C296">
        <v>0</v>
      </c>
      <c r="D296">
        <v>0</v>
      </c>
      <c r="E296">
        <f t="shared" si="48"/>
        <v>0</v>
      </c>
      <c r="F296">
        <f t="shared" si="49"/>
        <v>0</v>
      </c>
      <c r="G296" s="11">
        <f t="shared" si="40"/>
        <v>5.2927443449091394</v>
      </c>
      <c r="H296" s="11">
        <f t="shared" si="41"/>
        <v>0</v>
      </c>
      <c r="I296" s="11">
        <f t="shared" si="42"/>
        <v>5.2408704318143613</v>
      </c>
      <c r="J296" s="11">
        <f t="shared" si="43"/>
        <v>0</v>
      </c>
      <c r="K296" s="11">
        <f t="shared" si="44"/>
        <v>0</v>
      </c>
      <c r="L296" s="13">
        <f t="shared" si="45"/>
        <v>5.5427666014493282E-2</v>
      </c>
      <c r="M296">
        <v>0</v>
      </c>
      <c r="N296" s="11">
        <f t="shared" si="46"/>
        <v>0</v>
      </c>
      <c r="O296" s="11">
        <f t="shared" si="47"/>
        <v>0.12870156249999981</v>
      </c>
    </row>
    <row r="297" spans="1:15" x14ac:dyDescent="0.25">
      <c r="A297" s="1">
        <v>41532.041666666664</v>
      </c>
      <c r="B297">
        <v>0</v>
      </c>
      <c r="C297">
        <v>0</v>
      </c>
      <c r="D297">
        <v>0</v>
      </c>
      <c r="E297">
        <f t="shared" si="48"/>
        <v>0</v>
      </c>
      <c r="F297">
        <f t="shared" si="49"/>
        <v>0</v>
      </c>
      <c r="G297" s="11">
        <f t="shared" si="40"/>
        <v>5.2408704318143613</v>
      </c>
      <c r="H297" s="11">
        <f t="shared" si="41"/>
        <v>0</v>
      </c>
      <c r="I297" s="11">
        <f t="shared" si="42"/>
        <v>5.1889965187195832</v>
      </c>
      <c r="J297" s="11">
        <f t="shared" si="43"/>
        <v>0</v>
      </c>
      <c r="K297" s="11">
        <f t="shared" si="44"/>
        <v>0</v>
      </c>
      <c r="L297" s="13">
        <f t="shared" si="45"/>
        <v>5.5427666014493282E-2</v>
      </c>
      <c r="M297">
        <v>0</v>
      </c>
      <c r="N297" s="11">
        <f t="shared" si="46"/>
        <v>0</v>
      </c>
      <c r="O297" s="11">
        <f t="shared" si="47"/>
        <v>0.12870156249999981</v>
      </c>
    </row>
    <row r="298" spans="1:15" x14ac:dyDescent="0.25">
      <c r="A298" s="1">
        <v>41532.0625</v>
      </c>
      <c r="B298">
        <v>0</v>
      </c>
      <c r="C298">
        <v>0</v>
      </c>
      <c r="D298">
        <v>0</v>
      </c>
      <c r="E298">
        <f t="shared" si="48"/>
        <v>0</v>
      </c>
      <c r="F298">
        <f t="shared" si="49"/>
        <v>0</v>
      </c>
      <c r="G298" s="11">
        <f t="shared" si="40"/>
        <v>5.1889965187195832</v>
      </c>
      <c r="H298" s="11">
        <f t="shared" si="41"/>
        <v>0</v>
      </c>
      <c r="I298" s="11">
        <f t="shared" si="42"/>
        <v>5.1371226056248052</v>
      </c>
      <c r="J298" s="11">
        <f t="shared" si="43"/>
        <v>0</v>
      </c>
      <c r="K298" s="11">
        <f t="shared" si="44"/>
        <v>0</v>
      </c>
      <c r="L298" s="13">
        <f t="shared" si="45"/>
        <v>5.5427666014493282E-2</v>
      </c>
      <c r="M298">
        <v>0</v>
      </c>
      <c r="N298" s="11">
        <f t="shared" si="46"/>
        <v>0</v>
      </c>
      <c r="O298" s="11">
        <f t="shared" si="47"/>
        <v>0.12870156249999981</v>
      </c>
    </row>
    <row r="299" spans="1:15" x14ac:dyDescent="0.25">
      <c r="A299" s="1">
        <v>41532.083333333336</v>
      </c>
      <c r="B299">
        <v>0</v>
      </c>
      <c r="C299">
        <v>0</v>
      </c>
      <c r="D299">
        <v>0.254</v>
      </c>
      <c r="E299">
        <f t="shared" si="48"/>
        <v>0.254</v>
      </c>
      <c r="F299">
        <f t="shared" si="49"/>
        <v>0.254</v>
      </c>
      <c r="G299" s="11">
        <f t="shared" si="40"/>
        <v>5.3911226056248047</v>
      </c>
      <c r="H299" s="11">
        <f t="shared" si="41"/>
        <v>0.25399999999999956</v>
      </c>
      <c r="I299" s="11">
        <f t="shared" si="42"/>
        <v>5.3392486925300267</v>
      </c>
      <c r="J299" s="11">
        <f t="shared" si="43"/>
        <v>4.4408920985006262E-16</v>
      </c>
      <c r="K299" s="11">
        <f t="shared" si="44"/>
        <v>1.9721522630525295E-31</v>
      </c>
      <c r="L299" s="13">
        <f t="shared" si="45"/>
        <v>5.5427666014493282E-2</v>
      </c>
      <c r="M299">
        <v>0</v>
      </c>
      <c r="N299" s="11">
        <f t="shared" si="46"/>
        <v>1.9721522630525295E-31</v>
      </c>
      <c r="O299" s="11">
        <f t="shared" si="47"/>
        <v>0.12870156249999981</v>
      </c>
    </row>
    <row r="300" spans="1:15" x14ac:dyDescent="0.25">
      <c r="A300" s="1">
        <v>41532.104166666664</v>
      </c>
      <c r="B300">
        <v>0</v>
      </c>
      <c r="C300">
        <v>0</v>
      </c>
      <c r="D300">
        <v>0</v>
      </c>
      <c r="E300">
        <f t="shared" si="48"/>
        <v>0</v>
      </c>
      <c r="F300">
        <f t="shared" si="49"/>
        <v>0</v>
      </c>
      <c r="G300" s="11">
        <f t="shared" si="40"/>
        <v>5.3392486925300267</v>
      </c>
      <c r="H300" s="11">
        <f t="shared" si="41"/>
        <v>0</v>
      </c>
      <c r="I300" s="11">
        <f t="shared" si="42"/>
        <v>5.2873747794352486</v>
      </c>
      <c r="J300" s="11">
        <f t="shared" si="43"/>
        <v>0</v>
      </c>
      <c r="K300" s="11">
        <f t="shared" si="44"/>
        <v>0</v>
      </c>
      <c r="L300" s="13">
        <f t="shared" si="45"/>
        <v>5.5427666014493282E-2</v>
      </c>
      <c r="M300">
        <v>0</v>
      </c>
      <c r="N300" s="11">
        <f t="shared" si="46"/>
        <v>0</v>
      </c>
      <c r="O300" s="11">
        <f t="shared" si="47"/>
        <v>0.12870156249999981</v>
      </c>
    </row>
    <row r="301" spans="1:15" x14ac:dyDescent="0.25">
      <c r="A301" s="1">
        <v>41532.125</v>
      </c>
      <c r="B301">
        <v>0</v>
      </c>
      <c r="C301">
        <v>0</v>
      </c>
      <c r="D301">
        <v>0</v>
      </c>
      <c r="E301">
        <f t="shared" si="48"/>
        <v>0</v>
      </c>
      <c r="F301">
        <f t="shared" si="49"/>
        <v>0</v>
      </c>
      <c r="G301" s="11">
        <f t="shared" si="40"/>
        <v>5.2873747794352486</v>
      </c>
      <c r="H301" s="11">
        <f t="shared" si="41"/>
        <v>0</v>
      </c>
      <c r="I301" s="11">
        <f t="shared" si="42"/>
        <v>5.2355008663404705</v>
      </c>
      <c r="J301" s="11">
        <f t="shared" si="43"/>
        <v>0</v>
      </c>
      <c r="K301" s="11">
        <f t="shared" si="44"/>
        <v>0</v>
      </c>
      <c r="L301" s="13">
        <f t="shared" si="45"/>
        <v>5.5427666014493282E-2</v>
      </c>
      <c r="M301">
        <v>0</v>
      </c>
      <c r="N301" s="11">
        <f t="shared" si="46"/>
        <v>0</v>
      </c>
      <c r="O301" s="11">
        <f t="shared" si="47"/>
        <v>0.12870156249999981</v>
      </c>
    </row>
    <row r="302" spans="1:15" x14ac:dyDescent="0.25">
      <c r="A302" s="1">
        <v>41532.145833333336</v>
      </c>
      <c r="B302">
        <v>0</v>
      </c>
      <c r="C302">
        <v>0</v>
      </c>
      <c r="D302">
        <v>0</v>
      </c>
      <c r="E302">
        <f t="shared" si="48"/>
        <v>0</v>
      </c>
      <c r="F302">
        <f t="shared" si="49"/>
        <v>0</v>
      </c>
      <c r="G302" s="11">
        <f t="shared" si="40"/>
        <v>5.2355008663404705</v>
      </c>
      <c r="H302" s="11">
        <f t="shared" si="41"/>
        <v>0</v>
      </c>
      <c r="I302" s="11">
        <f t="shared" si="42"/>
        <v>5.1836269532456924</v>
      </c>
      <c r="J302" s="11">
        <f t="shared" si="43"/>
        <v>0</v>
      </c>
      <c r="K302" s="11">
        <f t="shared" si="44"/>
        <v>0</v>
      </c>
      <c r="L302" s="13">
        <f t="shared" si="45"/>
        <v>5.5427666014493282E-2</v>
      </c>
      <c r="M302">
        <v>0</v>
      </c>
      <c r="N302" s="11">
        <f t="shared" si="46"/>
        <v>0</v>
      </c>
      <c r="O302" s="11">
        <f t="shared" si="47"/>
        <v>0.12870156249999981</v>
      </c>
    </row>
    <row r="303" spans="1:15" x14ac:dyDescent="0.25">
      <c r="A303" s="1">
        <v>41532.166666666664</v>
      </c>
      <c r="B303">
        <v>0</v>
      </c>
      <c r="C303">
        <v>0</v>
      </c>
      <c r="D303">
        <v>0</v>
      </c>
      <c r="E303">
        <f t="shared" si="48"/>
        <v>0</v>
      </c>
      <c r="F303">
        <f t="shared" si="49"/>
        <v>0</v>
      </c>
      <c r="G303" s="11">
        <f t="shared" si="40"/>
        <v>5.1836269532456924</v>
      </c>
      <c r="H303" s="11">
        <f t="shared" si="41"/>
        <v>0</v>
      </c>
      <c r="I303" s="11">
        <f t="shared" si="42"/>
        <v>5.1317530401509144</v>
      </c>
      <c r="J303" s="11">
        <f t="shared" si="43"/>
        <v>0</v>
      </c>
      <c r="K303" s="11">
        <f t="shared" si="44"/>
        <v>0</v>
      </c>
      <c r="L303" s="13">
        <f t="shared" si="45"/>
        <v>5.5427666014493282E-2</v>
      </c>
      <c r="M303">
        <v>0</v>
      </c>
      <c r="N303" s="11">
        <f t="shared" si="46"/>
        <v>0</v>
      </c>
      <c r="O303" s="11">
        <f t="shared" si="47"/>
        <v>0.12870156249999981</v>
      </c>
    </row>
    <row r="304" spans="1:15" x14ac:dyDescent="0.25">
      <c r="A304" s="1">
        <v>41532.1875</v>
      </c>
      <c r="B304">
        <v>0</v>
      </c>
      <c r="C304">
        <v>0</v>
      </c>
      <c r="D304">
        <v>0</v>
      </c>
      <c r="E304">
        <f t="shared" si="48"/>
        <v>0</v>
      </c>
      <c r="F304">
        <f t="shared" si="49"/>
        <v>0</v>
      </c>
      <c r="G304" s="11">
        <f t="shared" si="40"/>
        <v>5.1317530401509144</v>
      </c>
      <c r="H304" s="11">
        <f t="shared" si="41"/>
        <v>0</v>
      </c>
      <c r="I304" s="11">
        <f t="shared" si="42"/>
        <v>5.0798791270561363</v>
      </c>
      <c r="J304" s="11">
        <f t="shared" si="43"/>
        <v>0</v>
      </c>
      <c r="K304" s="11">
        <f t="shared" si="44"/>
        <v>0</v>
      </c>
      <c r="L304" s="13">
        <f t="shared" si="45"/>
        <v>5.5427666014493282E-2</v>
      </c>
      <c r="M304">
        <v>0</v>
      </c>
      <c r="N304" s="11">
        <f t="shared" si="46"/>
        <v>0</v>
      </c>
      <c r="O304" s="11">
        <f t="shared" si="47"/>
        <v>0.12870156249999981</v>
      </c>
    </row>
    <row r="305" spans="1:15" x14ac:dyDescent="0.25">
      <c r="A305" s="1">
        <v>41532.208333333336</v>
      </c>
      <c r="B305">
        <v>0</v>
      </c>
      <c r="C305">
        <v>0</v>
      </c>
      <c r="D305">
        <v>0</v>
      </c>
      <c r="E305">
        <f t="shared" si="48"/>
        <v>0</v>
      </c>
      <c r="F305">
        <f t="shared" si="49"/>
        <v>0</v>
      </c>
      <c r="G305" s="11">
        <f t="shared" si="40"/>
        <v>5.0798791270561363</v>
      </c>
      <c r="H305" s="11">
        <f t="shared" si="41"/>
        <v>0</v>
      </c>
      <c r="I305" s="11">
        <f t="shared" si="42"/>
        <v>5.0280052139613582</v>
      </c>
      <c r="J305" s="11">
        <f t="shared" si="43"/>
        <v>0</v>
      </c>
      <c r="K305" s="11">
        <f t="shared" si="44"/>
        <v>0</v>
      </c>
      <c r="L305" s="13">
        <f t="shared" si="45"/>
        <v>5.5427666014493282E-2</v>
      </c>
      <c r="M305">
        <v>0</v>
      </c>
      <c r="N305" s="11">
        <f t="shared" si="46"/>
        <v>0</v>
      </c>
      <c r="O305" s="11">
        <f t="shared" si="47"/>
        <v>0.12870156249999981</v>
      </c>
    </row>
    <row r="306" spans="1:15" x14ac:dyDescent="0.25">
      <c r="A306" s="1">
        <v>41532.229166666664</v>
      </c>
      <c r="B306">
        <v>0</v>
      </c>
      <c r="C306">
        <v>0</v>
      </c>
      <c r="D306">
        <v>0</v>
      </c>
      <c r="E306">
        <f t="shared" si="48"/>
        <v>0</v>
      </c>
      <c r="F306">
        <f t="shared" si="49"/>
        <v>0</v>
      </c>
      <c r="G306" s="11">
        <f t="shared" si="40"/>
        <v>5.0280052139613582</v>
      </c>
      <c r="H306" s="11">
        <f t="shared" si="41"/>
        <v>0</v>
      </c>
      <c r="I306" s="11">
        <f t="shared" si="42"/>
        <v>4.9761313008665802</v>
      </c>
      <c r="J306" s="11">
        <f t="shared" si="43"/>
        <v>0</v>
      </c>
      <c r="K306" s="11">
        <f t="shared" si="44"/>
        <v>0</v>
      </c>
      <c r="L306" s="13">
        <f t="shared" si="45"/>
        <v>5.5427666014493282E-2</v>
      </c>
      <c r="M306">
        <v>0</v>
      </c>
      <c r="N306" s="11">
        <f t="shared" si="46"/>
        <v>0</v>
      </c>
      <c r="O306" s="11">
        <f t="shared" si="47"/>
        <v>0.12870156249999981</v>
      </c>
    </row>
    <row r="307" spans="1:15" x14ac:dyDescent="0.25">
      <c r="A307" s="1">
        <v>41532.25</v>
      </c>
      <c r="B307">
        <v>0</v>
      </c>
      <c r="C307">
        <v>0</v>
      </c>
      <c r="D307">
        <v>0</v>
      </c>
      <c r="E307">
        <f t="shared" si="48"/>
        <v>0</v>
      </c>
      <c r="F307">
        <f t="shared" si="49"/>
        <v>0</v>
      </c>
      <c r="G307" s="11">
        <f t="shared" si="40"/>
        <v>4.9761313008665802</v>
      </c>
      <c r="H307" s="11">
        <f t="shared" si="41"/>
        <v>0</v>
      </c>
      <c r="I307" s="11">
        <f t="shared" si="42"/>
        <v>4.9242573877718021</v>
      </c>
      <c r="J307" s="11">
        <f t="shared" si="43"/>
        <v>0</v>
      </c>
      <c r="K307" s="11">
        <f t="shared" si="44"/>
        <v>0</v>
      </c>
      <c r="L307" s="13">
        <f t="shared" si="45"/>
        <v>5.5427666014493282E-2</v>
      </c>
      <c r="M307">
        <v>0</v>
      </c>
      <c r="N307" s="11">
        <f t="shared" si="46"/>
        <v>0</v>
      </c>
      <c r="O307" s="11">
        <f t="shared" si="47"/>
        <v>0.12870156249999981</v>
      </c>
    </row>
    <row r="308" spans="1:15" x14ac:dyDescent="0.25">
      <c r="A308" s="1">
        <v>41532.270833333336</v>
      </c>
      <c r="B308">
        <v>0</v>
      </c>
      <c r="C308">
        <v>0</v>
      </c>
      <c r="D308">
        <v>0</v>
      </c>
      <c r="E308">
        <f t="shared" si="48"/>
        <v>0</v>
      </c>
      <c r="F308">
        <f t="shared" si="49"/>
        <v>0</v>
      </c>
      <c r="G308" s="11">
        <f t="shared" si="40"/>
        <v>4.9242573877718021</v>
      </c>
      <c r="H308" s="11">
        <f t="shared" si="41"/>
        <v>0</v>
      </c>
      <c r="I308" s="11">
        <f t="shared" si="42"/>
        <v>4.872383474677024</v>
      </c>
      <c r="J308" s="11">
        <f t="shared" si="43"/>
        <v>0</v>
      </c>
      <c r="K308" s="11">
        <f t="shared" si="44"/>
        <v>0</v>
      </c>
      <c r="L308" s="13">
        <f t="shared" si="45"/>
        <v>5.5427666014493282E-2</v>
      </c>
      <c r="M308">
        <v>0</v>
      </c>
      <c r="N308" s="11">
        <f t="shared" si="46"/>
        <v>0</v>
      </c>
      <c r="O308" s="11">
        <f t="shared" si="47"/>
        <v>0.12870156249999981</v>
      </c>
    </row>
    <row r="309" spans="1:15" x14ac:dyDescent="0.25">
      <c r="A309" s="1">
        <v>41532.291666666664</v>
      </c>
      <c r="B309">
        <v>0</v>
      </c>
      <c r="C309">
        <v>0</v>
      </c>
      <c r="D309">
        <v>0</v>
      </c>
      <c r="E309">
        <f t="shared" si="48"/>
        <v>0</v>
      </c>
      <c r="F309">
        <f t="shared" si="49"/>
        <v>0</v>
      </c>
      <c r="G309" s="11">
        <f t="shared" si="40"/>
        <v>4.872383474677024</v>
      </c>
      <c r="H309" s="11">
        <f t="shared" si="41"/>
        <v>0</v>
      </c>
      <c r="I309" s="11">
        <f t="shared" si="42"/>
        <v>4.820509561582246</v>
      </c>
      <c r="J309" s="11">
        <f t="shared" si="43"/>
        <v>0</v>
      </c>
      <c r="K309" s="11">
        <f t="shared" si="44"/>
        <v>0</v>
      </c>
      <c r="L309" s="13">
        <f t="shared" si="45"/>
        <v>5.5427666014493282E-2</v>
      </c>
      <c r="M309">
        <v>0</v>
      </c>
      <c r="N309" s="11">
        <f t="shared" si="46"/>
        <v>0</v>
      </c>
      <c r="O309" s="11">
        <f t="shared" si="47"/>
        <v>0.12870156249999981</v>
      </c>
    </row>
    <row r="310" spans="1:15" x14ac:dyDescent="0.25">
      <c r="A310" s="1">
        <v>41532.3125</v>
      </c>
      <c r="B310">
        <v>0</v>
      </c>
      <c r="C310">
        <v>0</v>
      </c>
      <c r="D310">
        <v>0</v>
      </c>
      <c r="E310">
        <f t="shared" si="48"/>
        <v>0</v>
      </c>
      <c r="F310">
        <f t="shared" si="49"/>
        <v>0</v>
      </c>
      <c r="G310" s="11">
        <f t="shared" si="40"/>
        <v>4.820509561582246</v>
      </c>
      <c r="H310" s="11">
        <f t="shared" si="41"/>
        <v>0</v>
      </c>
      <c r="I310" s="11">
        <f t="shared" si="42"/>
        <v>4.7686356484874679</v>
      </c>
      <c r="J310" s="11">
        <f t="shared" si="43"/>
        <v>0</v>
      </c>
      <c r="K310" s="11">
        <f t="shared" si="44"/>
        <v>0</v>
      </c>
      <c r="L310" s="13">
        <f t="shared" si="45"/>
        <v>5.5427666014493282E-2</v>
      </c>
      <c r="M310">
        <v>0</v>
      </c>
      <c r="N310" s="11">
        <f t="shared" si="46"/>
        <v>0</v>
      </c>
      <c r="O310" s="11">
        <f t="shared" si="47"/>
        <v>0.12870156249999981</v>
      </c>
    </row>
    <row r="311" spans="1:15" x14ac:dyDescent="0.25">
      <c r="A311" s="1">
        <v>41532.333333333336</v>
      </c>
      <c r="B311">
        <v>0</v>
      </c>
      <c r="C311">
        <v>0</v>
      </c>
      <c r="D311">
        <v>0</v>
      </c>
      <c r="E311">
        <f t="shared" si="48"/>
        <v>0</v>
      </c>
      <c r="F311">
        <f t="shared" si="49"/>
        <v>0</v>
      </c>
      <c r="G311" s="11">
        <f t="shared" si="40"/>
        <v>4.7686356484874679</v>
      </c>
      <c r="H311" s="11">
        <f t="shared" si="41"/>
        <v>0</v>
      </c>
      <c r="I311" s="11">
        <f t="shared" si="42"/>
        <v>4.7167617353926898</v>
      </c>
      <c r="J311" s="11">
        <f t="shared" si="43"/>
        <v>0</v>
      </c>
      <c r="K311" s="11">
        <f t="shared" si="44"/>
        <v>0</v>
      </c>
      <c r="L311" s="13">
        <f t="shared" si="45"/>
        <v>5.5427666014493282E-2</v>
      </c>
      <c r="M311">
        <v>0</v>
      </c>
      <c r="N311" s="11">
        <f t="shared" si="46"/>
        <v>0</v>
      </c>
      <c r="O311" s="11">
        <f t="shared" si="47"/>
        <v>0.12870156249999981</v>
      </c>
    </row>
    <row r="312" spans="1:15" x14ac:dyDescent="0.25">
      <c r="A312" s="1">
        <v>41532.354166666664</v>
      </c>
      <c r="B312">
        <v>0.76200000000000001</v>
      </c>
      <c r="C312">
        <v>0</v>
      </c>
      <c r="D312">
        <v>0.254</v>
      </c>
      <c r="E312">
        <f t="shared" si="48"/>
        <v>-0.50800000000000001</v>
      </c>
      <c r="F312">
        <f t="shared" si="49"/>
        <v>0.254</v>
      </c>
      <c r="G312" s="11">
        <f t="shared" si="40"/>
        <v>4.9707617353926903</v>
      </c>
      <c r="H312" s="11">
        <f t="shared" si="41"/>
        <v>0.25400000000000045</v>
      </c>
      <c r="I312" s="11">
        <f t="shared" si="42"/>
        <v>4.9188878222979122</v>
      </c>
      <c r="J312" s="11">
        <f t="shared" si="43"/>
        <v>0</v>
      </c>
      <c r="K312" s="11">
        <f t="shared" si="44"/>
        <v>0.58064400000000005</v>
      </c>
      <c r="L312" s="13">
        <f t="shared" si="45"/>
        <v>0.27727511248968895</v>
      </c>
      <c r="M312">
        <v>0.44</v>
      </c>
      <c r="N312" s="11">
        <f t="shared" si="46"/>
        <v>0.19359999999999999</v>
      </c>
      <c r="O312" s="11">
        <f t="shared" si="47"/>
        <v>6.6015625000000432E-3</v>
      </c>
    </row>
    <row r="313" spans="1:15" x14ac:dyDescent="0.25">
      <c r="A313" s="1">
        <v>41532.375</v>
      </c>
      <c r="B313">
        <v>0.50800000000000001</v>
      </c>
      <c r="C313">
        <v>0.50800000000000001</v>
      </c>
      <c r="D313">
        <v>2.286</v>
      </c>
      <c r="E313">
        <f t="shared" si="48"/>
        <v>1.778</v>
      </c>
      <c r="F313">
        <f t="shared" si="49"/>
        <v>1.778</v>
      </c>
      <c r="G313" s="11">
        <f t="shared" si="40"/>
        <v>7.1566573924913834</v>
      </c>
      <c r="H313" s="11">
        <f t="shared" si="41"/>
        <v>2.2377695701934712</v>
      </c>
      <c r="I313" s="11">
        <f t="shared" si="42"/>
        <v>7.1047834793966054</v>
      </c>
      <c r="J313" s="11">
        <f t="shared" si="43"/>
        <v>4.8230429806528807E-2</v>
      </c>
      <c r="K313" s="11">
        <f t="shared" si="44"/>
        <v>0.21138805767588925</v>
      </c>
      <c r="L313" s="13">
        <f t="shared" si="45"/>
        <v>7.4293963664623736E-2</v>
      </c>
      <c r="M313">
        <v>1.02</v>
      </c>
      <c r="N313" s="11">
        <f t="shared" si="46"/>
        <v>0.94433609755400372</v>
      </c>
      <c r="O313" s="11">
        <f t="shared" si="47"/>
        <v>0.43725156250000047</v>
      </c>
    </row>
    <row r="314" spans="1:15" x14ac:dyDescent="0.25">
      <c r="A314" s="1">
        <v>41532.395833333336</v>
      </c>
      <c r="B314">
        <v>2.032</v>
      </c>
      <c r="C314">
        <v>0.50800000000000001</v>
      </c>
      <c r="D314">
        <v>1.016</v>
      </c>
      <c r="E314">
        <f t="shared" si="48"/>
        <v>-1.016</v>
      </c>
      <c r="F314">
        <f t="shared" si="49"/>
        <v>0.50800000000000001</v>
      </c>
      <c r="G314" s="11">
        <f t="shared" si="40"/>
        <v>7.1566573924913834</v>
      </c>
      <c r="H314" s="11">
        <f t="shared" si="41"/>
        <v>5.1873913094778068E-2</v>
      </c>
      <c r="I314" s="11">
        <f t="shared" si="42"/>
        <v>7.1047834793966054</v>
      </c>
      <c r="J314" s="11">
        <f t="shared" si="43"/>
        <v>0.96412608690522195</v>
      </c>
      <c r="K314" s="11">
        <f t="shared" si="44"/>
        <v>1.1403546942683536</v>
      </c>
      <c r="L314" s="13">
        <f t="shared" si="45"/>
        <v>3.2276608566150151</v>
      </c>
      <c r="M314">
        <v>1.78</v>
      </c>
      <c r="N314" s="11">
        <f t="shared" si="46"/>
        <v>0.66565024206858547</v>
      </c>
      <c r="O314" s="11">
        <f t="shared" si="47"/>
        <v>2.0199515625000011</v>
      </c>
    </row>
    <row r="315" spans="1:15" x14ac:dyDescent="0.25">
      <c r="A315" s="1">
        <v>41532.416666666664</v>
      </c>
      <c r="B315">
        <v>0.50800000000000001</v>
      </c>
      <c r="C315">
        <v>1.27</v>
      </c>
      <c r="D315">
        <v>1.778</v>
      </c>
      <c r="E315">
        <f t="shared" si="48"/>
        <v>1.27</v>
      </c>
      <c r="F315">
        <f t="shared" si="49"/>
        <v>0.50800000000000001</v>
      </c>
      <c r="G315" s="11">
        <f t="shared" si="40"/>
        <v>7.1566573924913834</v>
      </c>
      <c r="H315" s="11">
        <f t="shared" si="41"/>
        <v>5.1873913094778068E-2</v>
      </c>
      <c r="I315" s="11">
        <f t="shared" si="42"/>
        <v>7.1047834793966054</v>
      </c>
      <c r="J315" s="11">
        <f t="shared" si="43"/>
        <v>1.726126086905222</v>
      </c>
      <c r="K315" s="11">
        <f t="shared" si="44"/>
        <v>1.4838311635990284</v>
      </c>
      <c r="L315" s="13">
        <f t="shared" si="45"/>
        <v>7.4293963664623736E-2</v>
      </c>
      <c r="M315">
        <v>0.25</v>
      </c>
      <c r="N315" s="11">
        <f t="shared" si="46"/>
        <v>2.1789482244421228</v>
      </c>
      <c r="O315" s="11">
        <f t="shared" si="47"/>
        <v>1.1826562499999943E-2</v>
      </c>
    </row>
    <row r="316" spans="1:15" x14ac:dyDescent="0.25">
      <c r="A316" s="1">
        <v>41532.4375</v>
      </c>
      <c r="B316">
        <v>0.254</v>
      </c>
      <c r="C316">
        <v>0.254</v>
      </c>
      <c r="D316">
        <v>0.254</v>
      </c>
      <c r="E316">
        <f t="shared" si="48"/>
        <v>0</v>
      </c>
      <c r="F316">
        <f t="shared" si="49"/>
        <v>0</v>
      </c>
      <c r="G316" s="11">
        <f t="shared" si="40"/>
        <v>7.1566573924913834</v>
      </c>
      <c r="H316" s="11">
        <f t="shared" si="41"/>
        <v>5.1873913094778068E-2</v>
      </c>
      <c r="I316" s="11">
        <f t="shared" si="42"/>
        <v>7.1047834793966054</v>
      </c>
      <c r="J316" s="11">
        <f t="shared" si="43"/>
        <v>0.20212608690522194</v>
      </c>
      <c r="K316" s="11">
        <f t="shared" si="44"/>
        <v>2.6909028597645874E-3</v>
      </c>
      <c r="L316" s="13">
        <f t="shared" si="45"/>
        <v>3.4481483955851893E-4</v>
      </c>
      <c r="M316">
        <v>0.51</v>
      </c>
      <c r="N316" s="11">
        <f t="shared" si="46"/>
        <v>9.4786346364290966E-2</v>
      </c>
      <c r="O316" s="11">
        <f t="shared" si="47"/>
        <v>2.2876562500000083E-2</v>
      </c>
    </row>
    <row r="317" spans="1:15" x14ac:dyDescent="0.25">
      <c r="A317" s="1">
        <v>41532.458333333336</v>
      </c>
      <c r="B317">
        <v>0.76200000000000001</v>
      </c>
      <c r="C317">
        <v>0.50800000000000001</v>
      </c>
      <c r="D317">
        <v>0.50800000000000001</v>
      </c>
      <c r="E317">
        <f t="shared" si="48"/>
        <v>-0.254</v>
      </c>
      <c r="F317">
        <f t="shared" si="49"/>
        <v>0</v>
      </c>
      <c r="G317" s="11">
        <f t="shared" si="40"/>
        <v>7.1566573924913834</v>
      </c>
      <c r="H317" s="11">
        <f t="shared" si="41"/>
        <v>5.1873913094778068E-2</v>
      </c>
      <c r="I317" s="11">
        <f t="shared" si="42"/>
        <v>7.1047834793966054</v>
      </c>
      <c r="J317" s="11">
        <f t="shared" si="43"/>
        <v>0.45612608690522194</v>
      </c>
      <c r="K317" s="11">
        <f t="shared" si="44"/>
        <v>9.3558850711911848E-2</v>
      </c>
      <c r="L317" s="13">
        <f t="shared" si="45"/>
        <v>0.27727511248968895</v>
      </c>
      <c r="M317">
        <v>0.51</v>
      </c>
      <c r="N317" s="11">
        <f t="shared" si="46"/>
        <v>2.9023985121436999E-3</v>
      </c>
      <c r="O317" s="11">
        <f t="shared" si="47"/>
        <v>2.2876562500000083E-2</v>
      </c>
    </row>
    <row r="318" spans="1:15" x14ac:dyDescent="0.25">
      <c r="A318" s="1">
        <v>41532.479166666664</v>
      </c>
      <c r="B318">
        <v>0.50800000000000001</v>
      </c>
      <c r="C318">
        <v>0.50800000000000001</v>
      </c>
      <c r="D318">
        <v>0.50800000000000001</v>
      </c>
      <c r="E318">
        <f t="shared" si="48"/>
        <v>0</v>
      </c>
      <c r="F318">
        <f t="shared" si="49"/>
        <v>0</v>
      </c>
      <c r="G318" s="11">
        <f t="shared" si="40"/>
        <v>7.1566573924913834</v>
      </c>
      <c r="H318" s="11">
        <f t="shared" si="41"/>
        <v>5.1873913094778068E-2</v>
      </c>
      <c r="I318" s="11">
        <f t="shared" si="42"/>
        <v>7.1047834793966054</v>
      </c>
      <c r="J318" s="11">
        <f t="shared" si="43"/>
        <v>0.45612608690522194</v>
      </c>
      <c r="K318" s="11">
        <f t="shared" si="44"/>
        <v>2.6909028597645874E-3</v>
      </c>
      <c r="L318" s="13">
        <f t="shared" si="45"/>
        <v>7.4293963664623736E-2</v>
      </c>
      <c r="M318">
        <v>0.51</v>
      </c>
      <c r="N318" s="11">
        <f t="shared" si="46"/>
        <v>2.9023985121436999E-3</v>
      </c>
      <c r="O318" s="11">
        <f t="shared" si="47"/>
        <v>2.2876562500000083E-2</v>
      </c>
    </row>
    <row r="319" spans="1:15" x14ac:dyDescent="0.25">
      <c r="A319" s="1">
        <v>41532.5</v>
      </c>
      <c r="B319">
        <v>0.50800000000000001</v>
      </c>
      <c r="C319">
        <v>0.254</v>
      </c>
      <c r="D319">
        <v>0.50800000000000001</v>
      </c>
      <c r="E319">
        <f t="shared" si="48"/>
        <v>0</v>
      </c>
      <c r="F319">
        <f t="shared" si="49"/>
        <v>0.254</v>
      </c>
      <c r="G319" s="11">
        <f t="shared" si="40"/>
        <v>7.1566573924913834</v>
      </c>
      <c r="H319" s="11">
        <f t="shared" si="41"/>
        <v>5.1873913094778068E-2</v>
      </c>
      <c r="I319" s="11">
        <f t="shared" si="42"/>
        <v>7.1047834793966054</v>
      </c>
      <c r="J319" s="11">
        <f t="shared" si="43"/>
        <v>0.45612608690522194</v>
      </c>
      <c r="K319" s="11">
        <f t="shared" si="44"/>
        <v>2.6909028597645874E-3</v>
      </c>
      <c r="L319" s="13">
        <f t="shared" si="45"/>
        <v>7.4293963664623736E-2</v>
      </c>
      <c r="M319">
        <v>0.76</v>
      </c>
      <c r="N319" s="11">
        <f t="shared" si="46"/>
        <v>9.2339355059532738E-2</v>
      </c>
      <c r="O319" s="11">
        <f t="shared" si="47"/>
        <v>0.16100156250000022</v>
      </c>
    </row>
    <row r="320" spans="1:15" x14ac:dyDescent="0.25">
      <c r="A320" s="1">
        <v>41532.520833333336</v>
      </c>
      <c r="B320">
        <v>0.76200000000000001</v>
      </c>
      <c r="C320">
        <v>0.50800000000000001</v>
      </c>
      <c r="D320">
        <v>0.76200000000000001</v>
      </c>
      <c r="E320">
        <f t="shared" si="48"/>
        <v>0</v>
      </c>
      <c r="F320">
        <f t="shared" si="49"/>
        <v>0.254</v>
      </c>
      <c r="G320" s="11">
        <f t="shared" si="40"/>
        <v>7.1566573924913834</v>
      </c>
      <c r="H320" s="11">
        <f t="shared" si="41"/>
        <v>5.1873913094778068E-2</v>
      </c>
      <c r="I320" s="11">
        <f t="shared" si="42"/>
        <v>7.1047834793966054</v>
      </c>
      <c r="J320" s="11">
        <f t="shared" si="43"/>
        <v>0.71012608690522194</v>
      </c>
      <c r="K320" s="11">
        <f t="shared" si="44"/>
        <v>2.6909028597645874E-3</v>
      </c>
      <c r="L320" s="13">
        <f t="shared" si="45"/>
        <v>0.27727511248968895</v>
      </c>
      <c r="M320">
        <v>1.27</v>
      </c>
      <c r="N320" s="11">
        <f t="shared" si="46"/>
        <v>0.31345879856405912</v>
      </c>
      <c r="O320" s="11">
        <f t="shared" si="47"/>
        <v>0.83037656250000058</v>
      </c>
    </row>
    <row r="321" spans="1:15" x14ac:dyDescent="0.25">
      <c r="A321" s="1">
        <v>41532.541666666664</v>
      </c>
      <c r="B321">
        <v>0.76200000000000001</v>
      </c>
      <c r="C321">
        <v>0.50800000000000001</v>
      </c>
      <c r="D321">
        <v>1.27</v>
      </c>
      <c r="E321">
        <f t="shared" si="48"/>
        <v>0.50800000000000001</v>
      </c>
      <c r="F321">
        <f t="shared" si="49"/>
        <v>0.76200000000000001</v>
      </c>
      <c r="G321" s="11">
        <f t="shared" si="40"/>
        <v>7.1566573924913834</v>
      </c>
      <c r="H321" s="11">
        <f t="shared" si="41"/>
        <v>5.1873913094778068E-2</v>
      </c>
      <c r="I321" s="11">
        <f t="shared" si="42"/>
        <v>7.1047834793966054</v>
      </c>
      <c r="J321" s="11">
        <f t="shared" si="43"/>
        <v>1.2181260869052219</v>
      </c>
      <c r="K321" s="11">
        <f t="shared" si="44"/>
        <v>0.20805100715547006</v>
      </c>
      <c r="L321" s="13">
        <f t="shared" si="45"/>
        <v>0.27727511248968895</v>
      </c>
      <c r="M321">
        <v>0.51</v>
      </c>
      <c r="N321" s="11">
        <f t="shared" si="46"/>
        <v>0.50144255495570189</v>
      </c>
      <c r="O321" s="11">
        <f t="shared" si="47"/>
        <v>2.2876562500000083E-2</v>
      </c>
    </row>
    <row r="322" spans="1:15" x14ac:dyDescent="0.25">
      <c r="A322" s="1">
        <v>41532.5625</v>
      </c>
      <c r="B322">
        <v>0.254</v>
      </c>
      <c r="C322">
        <v>0.50800000000000001</v>
      </c>
      <c r="D322">
        <v>0.50800000000000001</v>
      </c>
      <c r="E322">
        <f t="shared" si="48"/>
        <v>0.254</v>
      </c>
      <c r="F322">
        <f t="shared" si="49"/>
        <v>0</v>
      </c>
      <c r="G322" s="11">
        <f t="shared" si="40"/>
        <v>7.1566573924913834</v>
      </c>
      <c r="H322" s="11">
        <f t="shared" si="41"/>
        <v>5.1873913094778068E-2</v>
      </c>
      <c r="I322" s="11">
        <f t="shared" si="42"/>
        <v>7.1047834793966054</v>
      </c>
      <c r="J322" s="11">
        <f t="shared" si="43"/>
        <v>0.45612608690522194</v>
      </c>
      <c r="K322" s="11">
        <f t="shared" si="44"/>
        <v>4.0854955007617329E-2</v>
      </c>
      <c r="L322" s="13">
        <f t="shared" si="45"/>
        <v>3.4481483955851893E-4</v>
      </c>
      <c r="M322">
        <v>0.51</v>
      </c>
      <c r="N322" s="11">
        <f t="shared" si="46"/>
        <v>2.9023985121436999E-3</v>
      </c>
      <c r="O322" s="11">
        <f t="shared" si="47"/>
        <v>2.2876562500000083E-2</v>
      </c>
    </row>
    <row r="323" spans="1:15" x14ac:dyDescent="0.25">
      <c r="A323" s="1">
        <v>41532.583333333336</v>
      </c>
      <c r="B323">
        <v>0.50800000000000001</v>
      </c>
      <c r="C323">
        <v>0.254</v>
      </c>
      <c r="D323">
        <v>0.50800000000000001</v>
      </c>
      <c r="E323">
        <f t="shared" si="48"/>
        <v>0</v>
      </c>
      <c r="F323">
        <f t="shared" si="49"/>
        <v>0.254</v>
      </c>
      <c r="G323" s="11">
        <f t="shared" si="40"/>
        <v>7.1566573924913834</v>
      </c>
      <c r="H323" s="11">
        <f t="shared" si="41"/>
        <v>5.1873913094778068E-2</v>
      </c>
      <c r="I323" s="11">
        <f t="shared" si="42"/>
        <v>7.1047834793966054</v>
      </c>
      <c r="J323" s="11">
        <f t="shared" si="43"/>
        <v>0.45612608690522194</v>
      </c>
      <c r="K323" s="11">
        <f t="shared" si="44"/>
        <v>2.6909028597645874E-3</v>
      </c>
      <c r="L323" s="13">
        <f t="shared" si="45"/>
        <v>7.4293963664623736E-2</v>
      </c>
      <c r="M323">
        <v>0.51</v>
      </c>
      <c r="N323" s="11">
        <f t="shared" si="46"/>
        <v>2.9023985121436999E-3</v>
      </c>
      <c r="O323" s="11">
        <f t="shared" si="47"/>
        <v>2.2876562500000083E-2</v>
      </c>
    </row>
    <row r="324" spans="1:15" x14ac:dyDescent="0.25">
      <c r="A324" s="1">
        <v>41532.604166666664</v>
      </c>
      <c r="B324">
        <v>0.254</v>
      </c>
      <c r="C324">
        <v>0.254</v>
      </c>
      <c r="D324">
        <v>0.50800000000000001</v>
      </c>
      <c r="E324">
        <f t="shared" si="48"/>
        <v>0.254</v>
      </c>
      <c r="F324">
        <f t="shared" si="49"/>
        <v>0.254</v>
      </c>
      <c r="G324" s="11">
        <f t="shared" si="40"/>
        <v>7.1566573924913834</v>
      </c>
      <c r="H324" s="11">
        <f t="shared" si="41"/>
        <v>5.1873913094778068E-2</v>
      </c>
      <c r="I324" s="11">
        <f t="shared" si="42"/>
        <v>7.1047834793966054</v>
      </c>
      <c r="J324" s="11">
        <f t="shared" si="43"/>
        <v>0.45612608690522194</v>
      </c>
      <c r="K324" s="11">
        <f t="shared" si="44"/>
        <v>4.0854955007617329E-2</v>
      </c>
      <c r="L324" s="13">
        <f t="shared" si="45"/>
        <v>3.4481483955851893E-4</v>
      </c>
      <c r="M324">
        <v>0.51</v>
      </c>
      <c r="N324" s="11">
        <f t="shared" si="46"/>
        <v>2.9023985121436999E-3</v>
      </c>
      <c r="O324" s="11">
        <f t="shared" si="47"/>
        <v>2.2876562500000083E-2</v>
      </c>
    </row>
    <row r="325" spans="1:15" x14ac:dyDescent="0.25">
      <c r="A325" s="1">
        <v>41532.625</v>
      </c>
      <c r="B325">
        <v>0.76200000000000001</v>
      </c>
      <c r="C325">
        <v>0.254</v>
      </c>
      <c r="D325">
        <v>0.50800000000000001</v>
      </c>
      <c r="E325">
        <f t="shared" si="48"/>
        <v>-0.254</v>
      </c>
      <c r="F325">
        <f t="shared" si="49"/>
        <v>0.254</v>
      </c>
      <c r="G325" s="11">
        <f t="shared" si="40"/>
        <v>7.1566573924913834</v>
      </c>
      <c r="H325" s="11">
        <f t="shared" si="41"/>
        <v>5.1873913094778068E-2</v>
      </c>
      <c r="I325" s="11">
        <f t="shared" si="42"/>
        <v>7.1047834793966054</v>
      </c>
      <c r="J325" s="11">
        <f t="shared" si="43"/>
        <v>0.45612608690522194</v>
      </c>
      <c r="K325" s="11">
        <f t="shared" si="44"/>
        <v>9.3558850711911848E-2</v>
      </c>
      <c r="L325" s="13">
        <f t="shared" si="45"/>
        <v>0.27727511248968895</v>
      </c>
      <c r="M325">
        <v>1.02</v>
      </c>
      <c r="N325" s="11">
        <f t="shared" si="46"/>
        <v>0.31795378986881734</v>
      </c>
      <c r="O325" s="11">
        <f t="shared" si="47"/>
        <v>0.43725156250000047</v>
      </c>
    </row>
    <row r="326" spans="1:15" x14ac:dyDescent="0.25">
      <c r="A326" s="1">
        <v>41532.645833333336</v>
      </c>
      <c r="B326">
        <v>0.50800000000000001</v>
      </c>
      <c r="C326">
        <v>0.76200000000000001</v>
      </c>
      <c r="D326">
        <v>1.016</v>
      </c>
      <c r="E326">
        <f t="shared" si="48"/>
        <v>0.50800000000000001</v>
      </c>
      <c r="F326">
        <f t="shared" si="49"/>
        <v>0.254</v>
      </c>
      <c r="G326" s="11">
        <f t="shared" si="40"/>
        <v>7.1566573924913834</v>
      </c>
      <c r="H326" s="11">
        <f t="shared" si="41"/>
        <v>5.1873913094778068E-2</v>
      </c>
      <c r="I326" s="11">
        <f t="shared" si="42"/>
        <v>7.1047834793966054</v>
      </c>
      <c r="J326" s="11">
        <f t="shared" si="43"/>
        <v>0.96412608690522195</v>
      </c>
      <c r="K326" s="11">
        <f t="shared" si="44"/>
        <v>0.20805100715547006</v>
      </c>
      <c r="L326" s="13">
        <f t="shared" si="45"/>
        <v>7.4293963664623736E-2</v>
      </c>
      <c r="M326">
        <v>0.76</v>
      </c>
      <c r="N326" s="11">
        <f t="shared" si="46"/>
        <v>4.1667459355238218E-2</v>
      </c>
      <c r="O326" s="11">
        <f t="shared" si="47"/>
        <v>0.16100156250000022</v>
      </c>
    </row>
    <row r="327" spans="1:15" x14ac:dyDescent="0.25">
      <c r="A327" s="1">
        <v>41532.666666666664</v>
      </c>
      <c r="B327">
        <v>0.254</v>
      </c>
      <c r="C327">
        <v>0.254</v>
      </c>
      <c r="D327">
        <v>0.76200000000000001</v>
      </c>
      <c r="E327">
        <f t="shared" si="48"/>
        <v>0.50800000000000001</v>
      </c>
      <c r="F327">
        <f t="shared" si="49"/>
        <v>0.50800000000000001</v>
      </c>
      <c r="G327" s="11">
        <f t="shared" ref="G327:G389" si="50">IF(I326+D327&gt;$W$3,$W$3,I326+D327)</f>
        <v>7.1566573924913834</v>
      </c>
      <c r="H327" s="11">
        <f t="shared" ref="H327:H389" si="51">G327-I326</f>
        <v>5.1873913094778068E-2</v>
      </c>
      <c r="I327" s="11">
        <f t="shared" ref="I327:I389" si="52">IF(G327-$X$3/2&lt;0,G327-0,G327-$X$3/2)</f>
        <v>7.1047834793966054</v>
      </c>
      <c r="J327" s="11">
        <f t="shared" ref="J327:J389" si="53">IF(D327-H327&lt;0,0,D327-H327)</f>
        <v>0.71012608690522194</v>
      </c>
      <c r="K327" s="11">
        <f t="shared" ref="K327:K389" si="54">(J327-B327)^2</f>
        <v>0.20805100715547006</v>
      </c>
      <c r="L327" s="13">
        <f t="shared" ref="L327:L389" si="55">(B327-AVERAGE($B$6:$B$389))^2</f>
        <v>3.4481483955851893E-4</v>
      </c>
      <c r="M327">
        <v>0.25</v>
      </c>
      <c r="N327" s="11">
        <f t="shared" ref="N327:N390" si="56">(J327-M327)^2</f>
        <v>0.21171601585071187</v>
      </c>
      <c r="O327" s="11">
        <f t="shared" ref="O327:O390" si="57">(M327-AVERAGE($M$6:$M$389))^2</f>
        <v>1.1826562499999943E-2</v>
      </c>
    </row>
    <row r="328" spans="1:15" x14ac:dyDescent="0.25">
      <c r="A328" s="1">
        <v>41532.6875</v>
      </c>
      <c r="B328">
        <v>0</v>
      </c>
      <c r="C328">
        <v>0.254</v>
      </c>
      <c r="D328">
        <v>0.254</v>
      </c>
      <c r="E328">
        <f t="shared" si="48"/>
        <v>0.254</v>
      </c>
      <c r="F328">
        <f t="shared" si="49"/>
        <v>0</v>
      </c>
      <c r="G328" s="11">
        <f t="shared" si="50"/>
        <v>7.1566573924913834</v>
      </c>
      <c r="H328" s="11">
        <f t="shared" si="51"/>
        <v>5.1873913094778068E-2</v>
      </c>
      <c r="I328" s="11">
        <f t="shared" si="52"/>
        <v>7.1047834793966054</v>
      </c>
      <c r="J328" s="11">
        <f t="shared" si="53"/>
        <v>0.20212608690522194</v>
      </c>
      <c r="K328" s="11">
        <f t="shared" si="54"/>
        <v>4.0854955007617329E-2</v>
      </c>
      <c r="L328" s="13">
        <f t="shared" si="55"/>
        <v>5.5427666014493282E-2</v>
      </c>
      <c r="M328">
        <v>0.25</v>
      </c>
      <c r="N328" s="11">
        <f t="shared" si="56"/>
        <v>2.2919115550063627E-3</v>
      </c>
      <c r="O328" s="11">
        <f t="shared" si="57"/>
        <v>1.1826562499999943E-2</v>
      </c>
    </row>
    <row r="329" spans="1:15" x14ac:dyDescent="0.25">
      <c r="A329" s="1">
        <v>41532.708333333336</v>
      </c>
      <c r="B329">
        <v>0</v>
      </c>
      <c r="C329">
        <v>0</v>
      </c>
      <c r="D329">
        <v>0.254</v>
      </c>
      <c r="E329">
        <f t="shared" ref="E329:E390" si="58">$D329-B329</f>
        <v>0.254</v>
      </c>
      <c r="F329">
        <f t="shared" ref="F329:F390" si="59">$D329-C329</f>
        <v>0.254</v>
      </c>
      <c r="G329" s="11">
        <f t="shared" si="50"/>
        <v>7.1566573924913834</v>
      </c>
      <c r="H329" s="11">
        <f t="shared" si="51"/>
        <v>5.1873913094778068E-2</v>
      </c>
      <c r="I329" s="11">
        <f t="shared" si="52"/>
        <v>7.1047834793966054</v>
      </c>
      <c r="J329" s="11">
        <f t="shared" si="53"/>
        <v>0.20212608690522194</v>
      </c>
      <c r="K329" s="11">
        <f t="shared" si="54"/>
        <v>4.0854955007617329E-2</v>
      </c>
      <c r="L329" s="13">
        <f t="shared" si="55"/>
        <v>5.5427666014493282E-2</v>
      </c>
      <c r="M329">
        <v>0.25</v>
      </c>
      <c r="N329" s="11">
        <f t="shared" si="56"/>
        <v>2.2919115550063627E-3</v>
      </c>
      <c r="O329" s="11">
        <f t="shared" si="57"/>
        <v>1.1826562499999943E-2</v>
      </c>
    </row>
    <row r="330" spans="1:15" x14ac:dyDescent="0.25">
      <c r="A330" s="1">
        <v>41532.729166666664</v>
      </c>
      <c r="B330">
        <v>0.254</v>
      </c>
      <c r="C330">
        <v>0</v>
      </c>
      <c r="D330">
        <v>0.254</v>
      </c>
      <c r="E330">
        <f t="shared" si="58"/>
        <v>0</v>
      </c>
      <c r="F330">
        <f t="shared" si="59"/>
        <v>0.254</v>
      </c>
      <c r="G330" s="11">
        <f t="shared" si="50"/>
        <v>7.1566573924913834</v>
      </c>
      <c r="H330" s="11">
        <f t="shared" si="51"/>
        <v>5.1873913094778068E-2</v>
      </c>
      <c r="I330" s="11">
        <f t="shared" si="52"/>
        <v>7.1047834793966054</v>
      </c>
      <c r="J330" s="11">
        <f t="shared" si="53"/>
        <v>0.20212608690522194</v>
      </c>
      <c r="K330" s="11">
        <f t="shared" si="54"/>
        <v>2.6909028597645874E-3</v>
      </c>
      <c r="L330" s="13">
        <f t="shared" si="55"/>
        <v>3.4481483955851893E-4</v>
      </c>
      <c r="M330">
        <v>0</v>
      </c>
      <c r="N330" s="11">
        <f t="shared" si="56"/>
        <v>4.0854955007617329E-2</v>
      </c>
      <c r="O330" s="11">
        <f t="shared" si="57"/>
        <v>0.12870156249999981</v>
      </c>
    </row>
    <row r="331" spans="1:15" x14ac:dyDescent="0.25">
      <c r="A331" s="1">
        <v>41532.75</v>
      </c>
      <c r="B331">
        <v>0</v>
      </c>
      <c r="C331">
        <v>0.254</v>
      </c>
      <c r="D331">
        <v>0</v>
      </c>
      <c r="E331">
        <f t="shared" si="58"/>
        <v>0</v>
      </c>
      <c r="F331">
        <f t="shared" si="59"/>
        <v>-0.254</v>
      </c>
      <c r="G331" s="11">
        <f t="shared" si="50"/>
        <v>7.1047834793966054</v>
      </c>
      <c r="H331" s="11">
        <f t="shared" si="51"/>
        <v>0</v>
      </c>
      <c r="I331" s="11">
        <f t="shared" si="52"/>
        <v>7.0529095663018273</v>
      </c>
      <c r="J331" s="11">
        <f t="shared" si="53"/>
        <v>0</v>
      </c>
      <c r="K331" s="11">
        <f t="shared" si="54"/>
        <v>0</v>
      </c>
      <c r="L331" s="13">
        <f t="shared" si="55"/>
        <v>5.5427666014493282E-2</v>
      </c>
      <c r="M331">
        <v>0</v>
      </c>
      <c r="N331" s="11">
        <f t="shared" si="56"/>
        <v>0</v>
      </c>
      <c r="O331" s="11">
        <f t="shared" si="57"/>
        <v>0.12870156249999981</v>
      </c>
    </row>
    <row r="332" spans="1:15" x14ac:dyDescent="0.25">
      <c r="A332" s="1">
        <v>41532.770833333336</v>
      </c>
      <c r="B332">
        <v>0</v>
      </c>
      <c r="C332">
        <v>0</v>
      </c>
      <c r="D332">
        <v>0</v>
      </c>
      <c r="E332">
        <f t="shared" si="58"/>
        <v>0</v>
      </c>
      <c r="F332">
        <f t="shared" si="59"/>
        <v>0</v>
      </c>
      <c r="G332" s="11">
        <f t="shared" si="50"/>
        <v>7.0529095663018273</v>
      </c>
      <c r="H332" s="11">
        <f t="shared" si="51"/>
        <v>0</v>
      </c>
      <c r="I332" s="11">
        <f t="shared" si="52"/>
        <v>7.0010356532070492</v>
      </c>
      <c r="J332" s="11">
        <f t="shared" si="53"/>
        <v>0</v>
      </c>
      <c r="K332" s="11">
        <f t="shared" si="54"/>
        <v>0</v>
      </c>
      <c r="L332" s="13">
        <f t="shared" si="55"/>
        <v>5.5427666014493282E-2</v>
      </c>
      <c r="M332">
        <v>0</v>
      </c>
      <c r="N332" s="11">
        <f t="shared" si="56"/>
        <v>0</v>
      </c>
      <c r="O332" s="11">
        <f t="shared" si="57"/>
        <v>0.12870156249999981</v>
      </c>
    </row>
    <row r="333" spans="1:15" x14ac:dyDescent="0.25">
      <c r="A333" s="1">
        <v>41532.791666666664</v>
      </c>
      <c r="B333">
        <v>0</v>
      </c>
      <c r="C333">
        <v>0</v>
      </c>
      <c r="D333">
        <v>0</v>
      </c>
      <c r="E333">
        <f t="shared" si="58"/>
        <v>0</v>
      </c>
      <c r="F333">
        <f t="shared" si="59"/>
        <v>0</v>
      </c>
      <c r="G333" s="11">
        <f t="shared" si="50"/>
        <v>7.0010356532070492</v>
      </c>
      <c r="H333" s="11">
        <f t="shared" si="51"/>
        <v>0</v>
      </c>
      <c r="I333" s="11">
        <f t="shared" si="52"/>
        <v>6.9491617401122712</v>
      </c>
      <c r="J333" s="11">
        <f t="shared" si="53"/>
        <v>0</v>
      </c>
      <c r="K333" s="11">
        <f t="shared" si="54"/>
        <v>0</v>
      </c>
      <c r="L333" s="13">
        <f t="shared" si="55"/>
        <v>5.5427666014493282E-2</v>
      </c>
      <c r="M333">
        <v>0</v>
      </c>
      <c r="N333" s="11">
        <f t="shared" si="56"/>
        <v>0</v>
      </c>
      <c r="O333" s="11">
        <f t="shared" si="57"/>
        <v>0.12870156249999981</v>
      </c>
    </row>
    <row r="334" spans="1:15" x14ac:dyDescent="0.25">
      <c r="A334" s="1">
        <v>41532.8125</v>
      </c>
      <c r="B334">
        <v>0</v>
      </c>
      <c r="C334">
        <v>0</v>
      </c>
      <c r="D334">
        <v>0</v>
      </c>
      <c r="E334">
        <f t="shared" si="58"/>
        <v>0</v>
      </c>
      <c r="F334">
        <f t="shared" si="59"/>
        <v>0</v>
      </c>
      <c r="G334" s="11">
        <f t="shared" si="50"/>
        <v>6.9491617401122712</v>
      </c>
      <c r="H334" s="11">
        <f t="shared" si="51"/>
        <v>0</v>
      </c>
      <c r="I334" s="11">
        <f t="shared" si="52"/>
        <v>6.8972878270174931</v>
      </c>
      <c r="J334" s="11">
        <f t="shared" si="53"/>
        <v>0</v>
      </c>
      <c r="K334" s="11">
        <f t="shared" si="54"/>
        <v>0</v>
      </c>
      <c r="L334" s="13">
        <f t="shared" si="55"/>
        <v>5.5427666014493282E-2</v>
      </c>
      <c r="M334">
        <v>0</v>
      </c>
      <c r="N334" s="11">
        <f t="shared" si="56"/>
        <v>0</v>
      </c>
      <c r="O334" s="11">
        <f t="shared" si="57"/>
        <v>0.12870156249999981</v>
      </c>
    </row>
    <row r="335" spans="1:15" x14ac:dyDescent="0.25">
      <c r="A335" s="1">
        <v>41532.833333333336</v>
      </c>
      <c r="B335">
        <v>0</v>
      </c>
      <c r="C335">
        <v>0</v>
      </c>
      <c r="D335">
        <v>0</v>
      </c>
      <c r="E335">
        <f t="shared" si="58"/>
        <v>0</v>
      </c>
      <c r="F335">
        <f t="shared" si="59"/>
        <v>0</v>
      </c>
      <c r="G335" s="11">
        <f t="shared" si="50"/>
        <v>6.8972878270174931</v>
      </c>
      <c r="H335" s="11">
        <f t="shared" si="51"/>
        <v>0</v>
      </c>
      <c r="I335" s="11">
        <f t="shared" si="52"/>
        <v>6.845413913922715</v>
      </c>
      <c r="J335" s="11">
        <f t="shared" si="53"/>
        <v>0</v>
      </c>
      <c r="K335" s="11">
        <f t="shared" si="54"/>
        <v>0</v>
      </c>
      <c r="L335" s="13">
        <f t="shared" si="55"/>
        <v>5.5427666014493282E-2</v>
      </c>
      <c r="M335">
        <v>0</v>
      </c>
      <c r="N335" s="11">
        <f t="shared" si="56"/>
        <v>0</v>
      </c>
      <c r="O335" s="11">
        <f t="shared" si="57"/>
        <v>0.12870156249999981</v>
      </c>
    </row>
    <row r="336" spans="1:15" x14ac:dyDescent="0.25">
      <c r="A336" s="1">
        <v>41532.854166666664</v>
      </c>
      <c r="B336">
        <v>0</v>
      </c>
      <c r="C336">
        <v>0</v>
      </c>
      <c r="D336">
        <v>0</v>
      </c>
      <c r="E336">
        <f t="shared" si="58"/>
        <v>0</v>
      </c>
      <c r="F336">
        <f t="shared" si="59"/>
        <v>0</v>
      </c>
      <c r="G336" s="11">
        <f t="shared" si="50"/>
        <v>6.845413913922715</v>
      </c>
      <c r="H336" s="11">
        <f t="shared" si="51"/>
        <v>0</v>
      </c>
      <c r="I336" s="11">
        <f t="shared" si="52"/>
        <v>6.793540000827937</v>
      </c>
      <c r="J336" s="11">
        <f t="shared" si="53"/>
        <v>0</v>
      </c>
      <c r="K336" s="11">
        <f t="shared" si="54"/>
        <v>0</v>
      </c>
      <c r="L336" s="13">
        <f t="shared" si="55"/>
        <v>5.5427666014493282E-2</v>
      </c>
      <c r="M336">
        <v>0</v>
      </c>
      <c r="N336" s="11">
        <f t="shared" si="56"/>
        <v>0</v>
      </c>
      <c r="O336" s="11">
        <f t="shared" si="57"/>
        <v>0.12870156249999981</v>
      </c>
    </row>
    <row r="337" spans="1:15" x14ac:dyDescent="0.25">
      <c r="A337" s="1">
        <v>41532.875</v>
      </c>
      <c r="B337">
        <v>0</v>
      </c>
      <c r="C337">
        <v>0</v>
      </c>
      <c r="D337">
        <v>0</v>
      </c>
      <c r="E337">
        <f t="shared" si="58"/>
        <v>0</v>
      </c>
      <c r="F337">
        <f t="shared" si="59"/>
        <v>0</v>
      </c>
      <c r="G337" s="11">
        <f t="shared" si="50"/>
        <v>6.793540000827937</v>
      </c>
      <c r="H337" s="11">
        <f t="shared" si="51"/>
        <v>0</v>
      </c>
      <c r="I337" s="11">
        <f t="shared" si="52"/>
        <v>6.7416660877331589</v>
      </c>
      <c r="J337" s="11">
        <f t="shared" si="53"/>
        <v>0</v>
      </c>
      <c r="K337" s="11">
        <f t="shared" si="54"/>
        <v>0</v>
      </c>
      <c r="L337" s="13">
        <f t="shared" si="55"/>
        <v>5.5427666014493282E-2</v>
      </c>
      <c r="M337">
        <v>0</v>
      </c>
      <c r="N337" s="11">
        <f t="shared" si="56"/>
        <v>0</v>
      </c>
      <c r="O337" s="11">
        <f t="shared" si="57"/>
        <v>0.12870156249999981</v>
      </c>
    </row>
    <row r="338" spans="1:15" x14ac:dyDescent="0.25">
      <c r="A338" s="1">
        <v>41532.895833333336</v>
      </c>
      <c r="B338">
        <v>0</v>
      </c>
      <c r="C338">
        <v>0</v>
      </c>
      <c r="D338">
        <v>0</v>
      </c>
      <c r="E338">
        <f t="shared" si="58"/>
        <v>0</v>
      </c>
      <c r="F338">
        <f t="shared" si="59"/>
        <v>0</v>
      </c>
      <c r="G338" s="11">
        <f t="shared" si="50"/>
        <v>6.7416660877331589</v>
      </c>
      <c r="H338" s="11">
        <f t="shared" si="51"/>
        <v>0</v>
      </c>
      <c r="I338" s="11">
        <f t="shared" si="52"/>
        <v>6.6897921746383808</v>
      </c>
      <c r="J338" s="11">
        <f t="shared" si="53"/>
        <v>0</v>
      </c>
      <c r="K338" s="11">
        <f t="shared" si="54"/>
        <v>0</v>
      </c>
      <c r="L338" s="13">
        <f t="shared" si="55"/>
        <v>5.5427666014493282E-2</v>
      </c>
      <c r="M338">
        <v>0</v>
      </c>
      <c r="N338" s="11">
        <f t="shared" si="56"/>
        <v>0</v>
      </c>
      <c r="O338" s="11">
        <f t="shared" si="57"/>
        <v>0.12870156249999981</v>
      </c>
    </row>
    <row r="339" spans="1:15" x14ac:dyDescent="0.25">
      <c r="A339" s="1">
        <v>41532.916666666664</v>
      </c>
      <c r="B339">
        <v>0</v>
      </c>
      <c r="C339">
        <v>0</v>
      </c>
      <c r="D339">
        <v>0</v>
      </c>
      <c r="E339">
        <f t="shared" si="58"/>
        <v>0</v>
      </c>
      <c r="F339">
        <f t="shared" si="59"/>
        <v>0</v>
      </c>
      <c r="G339" s="11">
        <f t="shared" si="50"/>
        <v>6.6897921746383808</v>
      </c>
      <c r="H339" s="11">
        <f t="shared" si="51"/>
        <v>0</v>
      </c>
      <c r="I339" s="11">
        <f t="shared" si="52"/>
        <v>6.6379182615436028</v>
      </c>
      <c r="J339" s="11">
        <f t="shared" si="53"/>
        <v>0</v>
      </c>
      <c r="K339" s="11">
        <f t="shared" si="54"/>
        <v>0</v>
      </c>
      <c r="L339" s="13">
        <f t="shared" si="55"/>
        <v>5.5427666014493282E-2</v>
      </c>
      <c r="M339">
        <v>0</v>
      </c>
      <c r="N339" s="11">
        <f t="shared" si="56"/>
        <v>0</v>
      </c>
      <c r="O339" s="11">
        <f t="shared" si="57"/>
        <v>0.12870156249999981</v>
      </c>
    </row>
    <row r="340" spans="1:15" x14ac:dyDescent="0.25">
      <c r="A340" s="1">
        <v>41532.9375</v>
      </c>
      <c r="B340">
        <v>0</v>
      </c>
      <c r="C340">
        <v>0</v>
      </c>
      <c r="D340">
        <v>0</v>
      </c>
      <c r="E340">
        <f t="shared" si="58"/>
        <v>0</v>
      </c>
      <c r="F340">
        <f t="shared" si="59"/>
        <v>0</v>
      </c>
      <c r="G340" s="11">
        <f t="shared" si="50"/>
        <v>6.6379182615436028</v>
      </c>
      <c r="H340" s="11">
        <f t="shared" si="51"/>
        <v>0</v>
      </c>
      <c r="I340" s="11">
        <f t="shared" si="52"/>
        <v>6.5860443484488247</v>
      </c>
      <c r="J340" s="11">
        <f t="shared" si="53"/>
        <v>0</v>
      </c>
      <c r="K340" s="11">
        <f t="shared" si="54"/>
        <v>0</v>
      </c>
      <c r="L340" s="13">
        <f t="shared" si="55"/>
        <v>5.5427666014493282E-2</v>
      </c>
      <c r="M340">
        <v>0</v>
      </c>
      <c r="N340" s="11">
        <f t="shared" si="56"/>
        <v>0</v>
      </c>
      <c r="O340" s="11">
        <f t="shared" si="57"/>
        <v>0.12870156249999981</v>
      </c>
    </row>
    <row r="341" spans="1:15" x14ac:dyDescent="0.25">
      <c r="A341" s="1">
        <v>41532.958333333336</v>
      </c>
      <c r="B341">
        <v>0</v>
      </c>
      <c r="C341">
        <v>0</v>
      </c>
      <c r="D341">
        <v>0</v>
      </c>
      <c r="E341">
        <f t="shared" si="58"/>
        <v>0</v>
      </c>
      <c r="F341">
        <f t="shared" si="59"/>
        <v>0</v>
      </c>
      <c r="G341" s="11">
        <f t="shared" si="50"/>
        <v>6.5860443484488247</v>
      </c>
      <c r="H341" s="11">
        <f t="shared" si="51"/>
        <v>0</v>
      </c>
      <c r="I341" s="11">
        <f t="shared" si="52"/>
        <v>6.5341704353540466</v>
      </c>
      <c r="J341" s="11">
        <f t="shared" si="53"/>
        <v>0</v>
      </c>
      <c r="K341" s="11">
        <f t="shared" si="54"/>
        <v>0</v>
      </c>
      <c r="L341" s="13">
        <f t="shared" si="55"/>
        <v>5.5427666014493282E-2</v>
      </c>
      <c r="M341">
        <v>0</v>
      </c>
      <c r="N341" s="11">
        <f t="shared" si="56"/>
        <v>0</v>
      </c>
      <c r="O341" s="11">
        <f t="shared" si="57"/>
        <v>0.12870156249999981</v>
      </c>
    </row>
    <row r="342" spans="1:15" x14ac:dyDescent="0.25">
      <c r="A342" s="1">
        <v>41532.979166666664</v>
      </c>
      <c r="B342">
        <v>0</v>
      </c>
      <c r="C342">
        <v>0</v>
      </c>
      <c r="D342">
        <v>0</v>
      </c>
      <c r="E342">
        <f t="shared" si="58"/>
        <v>0</v>
      </c>
      <c r="F342">
        <f t="shared" si="59"/>
        <v>0</v>
      </c>
      <c r="G342" s="11">
        <f t="shared" si="50"/>
        <v>6.5341704353540466</v>
      </c>
      <c r="H342" s="11">
        <f t="shared" si="51"/>
        <v>0</v>
      </c>
      <c r="I342" s="11">
        <f t="shared" si="52"/>
        <v>6.4822965222592686</v>
      </c>
      <c r="J342" s="11">
        <f t="shared" si="53"/>
        <v>0</v>
      </c>
      <c r="K342" s="11">
        <f t="shared" si="54"/>
        <v>0</v>
      </c>
      <c r="L342" s="13">
        <f t="shared" si="55"/>
        <v>5.5427666014493282E-2</v>
      </c>
      <c r="M342">
        <v>0</v>
      </c>
      <c r="N342" s="11">
        <f t="shared" si="56"/>
        <v>0</v>
      </c>
      <c r="O342" s="11">
        <f t="shared" si="57"/>
        <v>0.12870156249999981</v>
      </c>
    </row>
    <row r="343" spans="1:15" x14ac:dyDescent="0.25">
      <c r="A343" s="1">
        <v>41533</v>
      </c>
      <c r="B343">
        <v>0</v>
      </c>
      <c r="C343">
        <v>0</v>
      </c>
      <c r="D343">
        <v>0</v>
      </c>
      <c r="E343">
        <f t="shared" si="58"/>
        <v>0</v>
      </c>
      <c r="F343">
        <f t="shared" si="59"/>
        <v>0</v>
      </c>
      <c r="G343" s="11">
        <f t="shared" si="50"/>
        <v>6.4822965222592686</v>
      </c>
      <c r="H343" s="11">
        <f t="shared" si="51"/>
        <v>0</v>
      </c>
      <c r="I343" s="11">
        <f t="shared" si="52"/>
        <v>6.4304226091644905</v>
      </c>
      <c r="J343" s="11">
        <f t="shared" si="53"/>
        <v>0</v>
      </c>
      <c r="K343" s="11">
        <f t="shared" si="54"/>
        <v>0</v>
      </c>
      <c r="L343" s="13">
        <f t="shared" si="55"/>
        <v>5.5427666014493282E-2</v>
      </c>
      <c r="M343">
        <v>0</v>
      </c>
      <c r="N343" s="11">
        <f t="shared" si="56"/>
        <v>0</v>
      </c>
      <c r="O343" s="11">
        <f t="shared" si="57"/>
        <v>0.12870156249999981</v>
      </c>
    </row>
    <row r="344" spans="1:15" x14ac:dyDescent="0.25">
      <c r="A344" s="1">
        <v>41533.020833333336</v>
      </c>
      <c r="B344">
        <v>0</v>
      </c>
      <c r="C344">
        <v>0</v>
      </c>
      <c r="D344">
        <v>0</v>
      </c>
      <c r="E344">
        <f t="shared" si="58"/>
        <v>0</v>
      </c>
      <c r="F344">
        <f t="shared" si="59"/>
        <v>0</v>
      </c>
      <c r="G344" s="11">
        <f t="shared" si="50"/>
        <v>6.4304226091644905</v>
      </c>
      <c r="H344" s="11">
        <f t="shared" si="51"/>
        <v>0</v>
      </c>
      <c r="I344" s="11">
        <f t="shared" si="52"/>
        <v>6.3785486960697124</v>
      </c>
      <c r="J344" s="11">
        <f t="shared" si="53"/>
        <v>0</v>
      </c>
      <c r="K344" s="11">
        <f t="shared" si="54"/>
        <v>0</v>
      </c>
      <c r="L344" s="13">
        <f t="shared" si="55"/>
        <v>5.5427666014493282E-2</v>
      </c>
      <c r="M344">
        <v>0</v>
      </c>
      <c r="N344" s="11">
        <f t="shared" si="56"/>
        <v>0</v>
      </c>
      <c r="O344" s="11">
        <f t="shared" si="57"/>
        <v>0.12870156249999981</v>
      </c>
    </row>
    <row r="345" spans="1:15" x14ac:dyDescent="0.25">
      <c r="A345" s="1">
        <v>41533.041666666664</v>
      </c>
      <c r="B345">
        <v>0</v>
      </c>
      <c r="C345">
        <v>0</v>
      </c>
      <c r="D345">
        <v>0</v>
      </c>
      <c r="E345">
        <f t="shared" si="58"/>
        <v>0</v>
      </c>
      <c r="F345">
        <f t="shared" si="59"/>
        <v>0</v>
      </c>
      <c r="G345" s="11">
        <f t="shared" si="50"/>
        <v>6.3785486960697124</v>
      </c>
      <c r="H345" s="11">
        <f t="shared" si="51"/>
        <v>0</v>
      </c>
      <c r="I345" s="11">
        <f t="shared" si="52"/>
        <v>6.3266747829749344</v>
      </c>
      <c r="J345" s="11">
        <f t="shared" si="53"/>
        <v>0</v>
      </c>
      <c r="K345" s="11">
        <f t="shared" si="54"/>
        <v>0</v>
      </c>
      <c r="L345" s="13">
        <f t="shared" si="55"/>
        <v>5.5427666014493282E-2</v>
      </c>
      <c r="M345">
        <v>0</v>
      </c>
      <c r="N345" s="11">
        <f t="shared" si="56"/>
        <v>0</v>
      </c>
      <c r="O345" s="11">
        <f t="shared" si="57"/>
        <v>0.12870156249999981</v>
      </c>
    </row>
    <row r="346" spans="1:15" x14ac:dyDescent="0.25">
      <c r="A346" s="1">
        <v>41533.0625</v>
      </c>
      <c r="B346">
        <v>0</v>
      </c>
      <c r="C346">
        <v>0</v>
      </c>
      <c r="D346">
        <v>0</v>
      </c>
      <c r="E346">
        <f t="shared" si="58"/>
        <v>0</v>
      </c>
      <c r="F346">
        <f t="shared" si="59"/>
        <v>0</v>
      </c>
      <c r="G346" s="11">
        <f t="shared" si="50"/>
        <v>6.3266747829749344</v>
      </c>
      <c r="H346" s="11">
        <f t="shared" si="51"/>
        <v>0</v>
      </c>
      <c r="I346" s="11">
        <f t="shared" si="52"/>
        <v>6.2748008698801563</v>
      </c>
      <c r="J346" s="11">
        <f t="shared" si="53"/>
        <v>0</v>
      </c>
      <c r="K346" s="11">
        <f t="shared" si="54"/>
        <v>0</v>
      </c>
      <c r="L346" s="13">
        <f t="shared" si="55"/>
        <v>5.5427666014493282E-2</v>
      </c>
      <c r="M346">
        <v>0</v>
      </c>
      <c r="N346" s="11">
        <f t="shared" si="56"/>
        <v>0</v>
      </c>
      <c r="O346" s="11">
        <f t="shared" si="57"/>
        <v>0.12870156249999981</v>
      </c>
    </row>
    <row r="347" spans="1:15" x14ac:dyDescent="0.25">
      <c r="A347" s="1">
        <v>41533.083333333336</v>
      </c>
      <c r="B347">
        <v>0</v>
      </c>
      <c r="C347">
        <v>0</v>
      </c>
      <c r="D347">
        <v>0</v>
      </c>
      <c r="E347">
        <f t="shared" si="58"/>
        <v>0</v>
      </c>
      <c r="F347">
        <f t="shared" si="59"/>
        <v>0</v>
      </c>
      <c r="G347" s="11">
        <f t="shared" si="50"/>
        <v>6.2748008698801563</v>
      </c>
      <c r="H347" s="11">
        <f t="shared" si="51"/>
        <v>0</v>
      </c>
      <c r="I347" s="11">
        <f t="shared" si="52"/>
        <v>6.2229269567853782</v>
      </c>
      <c r="J347" s="11">
        <f t="shared" si="53"/>
        <v>0</v>
      </c>
      <c r="K347" s="11">
        <f t="shared" si="54"/>
        <v>0</v>
      </c>
      <c r="L347" s="13">
        <f t="shared" si="55"/>
        <v>5.5427666014493282E-2</v>
      </c>
      <c r="M347">
        <v>0</v>
      </c>
      <c r="N347" s="11">
        <f t="shared" si="56"/>
        <v>0</v>
      </c>
      <c r="O347" s="11">
        <f t="shared" si="57"/>
        <v>0.12870156249999981</v>
      </c>
    </row>
    <row r="348" spans="1:15" x14ac:dyDescent="0.25">
      <c r="A348" s="1">
        <v>41533.104166666664</v>
      </c>
      <c r="B348">
        <v>0</v>
      </c>
      <c r="C348">
        <v>0</v>
      </c>
      <c r="D348">
        <v>0</v>
      </c>
      <c r="E348">
        <f t="shared" si="58"/>
        <v>0</v>
      </c>
      <c r="F348">
        <f t="shared" si="59"/>
        <v>0</v>
      </c>
      <c r="G348" s="11">
        <f t="shared" si="50"/>
        <v>6.2229269567853782</v>
      </c>
      <c r="H348" s="11">
        <f t="shared" si="51"/>
        <v>0</v>
      </c>
      <c r="I348" s="11">
        <f t="shared" si="52"/>
        <v>6.1710530436906001</v>
      </c>
      <c r="J348" s="11">
        <f t="shared" si="53"/>
        <v>0</v>
      </c>
      <c r="K348" s="11">
        <f t="shared" si="54"/>
        <v>0</v>
      </c>
      <c r="L348" s="13">
        <f t="shared" si="55"/>
        <v>5.5427666014493282E-2</v>
      </c>
      <c r="M348">
        <v>0</v>
      </c>
      <c r="N348" s="11">
        <f t="shared" si="56"/>
        <v>0</v>
      </c>
      <c r="O348" s="11">
        <f t="shared" si="57"/>
        <v>0.12870156249999981</v>
      </c>
    </row>
    <row r="349" spans="1:15" x14ac:dyDescent="0.25">
      <c r="A349" s="1">
        <v>41533.125</v>
      </c>
      <c r="B349">
        <v>0</v>
      </c>
      <c r="C349">
        <v>0</v>
      </c>
      <c r="D349">
        <v>0</v>
      </c>
      <c r="E349">
        <f t="shared" si="58"/>
        <v>0</v>
      </c>
      <c r="F349">
        <f t="shared" si="59"/>
        <v>0</v>
      </c>
      <c r="G349" s="11">
        <f t="shared" si="50"/>
        <v>6.1710530436906001</v>
      </c>
      <c r="H349" s="11">
        <f t="shared" si="51"/>
        <v>0</v>
      </c>
      <c r="I349" s="11">
        <f t="shared" si="52"/>
        <v>6.1191791305958221</v>
      </c>
      <c r="J349" s="11">
        <f t="shared" si="53"/>
        <v>0</v>
      </c>
      <c r="K349" s="11">
        <f t="shared" si="54"/>
        <v>0</v>
      </c>
      <c r="L349" s="13">
        <f t="shared" si="55"/>
        <v>5.5427666014493282E-2</v>
      </c>
      <c r="M349">
        <v>0</v>
      </c>
      <c r="N349" s="11">
        <f t="shared" si="56"/>
        <v>0</v>
      </c>
      <c r="O349" s="11">
        <f t="shared" si="57"/>
        <v>0.12870156249999981</v>
      </c>
    </row>
    <row r="350" spans="1:15" x14ac:dyDescent="0.25">
      <c r="A350" s="1">
        <v>41533.145833333336</v>
      </c>
      <c r="B350">
        <v>0</v>
      </c>
      <c r="C350">
        <v>0</v>
      </c>
      <c r="D350">
        <v>0</v>
      </c>
      <c r="E350">
        <f t="shared" si="58"/>
        <v>0</v>
      </c>
      <c r="F350">
        <f t="shared" si="59"/>
        <v>0</v>
      </c>
      <c r="G350" s="11">
        <f t="shared" si="50"/>
        <v>6.1191791305958221</v>
      </c>
      <c r="H350" s="11">
        <f t="shared" si="51"/>
        <v>0</v>
      </c>
      <c r="I350" s="11">
        <f t="shared" si="52"/>
        <v>6.067305217501044</v>
      </c>
      <c r="J350" s="11">
        <f t="shared" si="53"/>
        <v>0</v>
      </c>
      <c r="K350" s="11">
        <f t="shared" si="54"/>
        <v>0</v>
      </c>
      <c r="L350" s="13">
        <f t="shared" si="55"/>
        <v>5.5427666014493282E-2</v>
      </c>
      <c r="M350">
        <v>0</v>
      </c>
      <c r="N350" s="11">
        <f t="shared" si="56"/>
        <v>0</v>
      </c>
      <c r="O350" s="11">
        <f t="shared" si="57"/>
        <v>0.12870156249999981</v>
      </c>
    </row>
    <row r="351" spans="1:15" x14ac:dyDescent="0.25">
      <c r="A351" s="1">
        <v>41533.166666666664</v>
      </c>
      <c r="B351">
        <v>0</v>
      </c>
      <c r="C351">
        <v>0</v>
      </c>
      <c r="D351">
        <v>0</v>
      </c>
      <c r="E351">
        <f t="shared" si="58"/>
        <v>0</v>
      </c>
      <c r="F351">
        <f t="shared" si="59"/>
        <v>0</v>
      </c>
      <c r="G351" s="11">
        <f t="shared" si="50"/>
        <v>6.067305217501044</v>
      </c>
      <c r="H351" s="11">
        <f t="shared" si="51"/>
        <v>0</v>
      </c>
      <c r="I351" s="11">
        <f t="shared" si="52"/>
        <v>6.0154313044062659</v>
      </c>
      <c r="J351" s="11">
        <f t="shared" si="53"/>
        <v>0</v>
      </c>
      <c r="K351" s="11">
        <f t="shared" si="54"/>
        <v>0</v>
      </c>
      <c r="L351" s="13">
        <f t="shared" si="55"/>
        <v>5.5427666014493282E-2</v>
      </c>
      <c r="M351">
        <v>0</v>
      </c>
      <c r="N351" s="11">
        <f t="shared" si="56"/>
        <v>0</v>
      </c>
      <c r="O351" s="11">
        <f t="shared" si="57"/>
        <v>0.12870156249999981</v>
      </c>
    </row>
    <row r="352" spans="1:15" x14ac:dyDescent="0.25">
      <c r="A352" s="1">
        <v>41533.1875</v>
      </c>
      <c r="B352">
        <v>0</v>
      </c>
      <c r="C352">
        <v>0</v>
      </c>
      <c r="D352">
        <v>0</v>
      </c>
      <c r="E352">
        <f t="shared" si="58"/>
        <v>0</v>
      </c>
      <c r="F352">
        <f t="shared" si="59"/>
        <v>0</v>
      </c>
      <c r="G352" s="11">
        <f t="shared" si="50"/>
        <v>6.0154313044062659</v>
      </c>
      <c r="H352" s="11">
        <f t="shared" si="51"/>
        <v>0</v>
      </c>
      <c r="I352" s="11">
        <f t="shared" si="52"/>
        <v>5.9635573913114879</v>
      </c>
      <c r="J352" s="11">
        <f t="shared" si="53"/>
        <v>0</v>
      </c>
      <c r="K352" s="11">
        <f t="shared" si="54"/>
        <v>0</v>
      </c>
      <c r="L352" s="13">
        <f t="shared" si="55"/>
        <v>5.5427666014493282E-2</v>
      </c>
      <c r="M352">
        <v>0</v>
      </c>
      <c r="N352" s="11">
        <f t="shared" si="56"/>
        <v>0</v>
      </c>
      <c r="O352" s="11">
        <f t="shared" si="57"/>
        <v>0.12870156249999981</v>
      </c>
    </row>
    <row r="353" spans="1:15" x14ac:dyDescent="0.25">
      <c r="A353" s="1">
        <v>41533.208333333336</v>
      </c>
      <c r="B353">
        <v>0</v>
      </c>
      <c r="C353">
        <v>0</v>
      </c>
      <c r="D353">
        <v>0</v>
      </c>
      <c r="E353">
        <f t="shared" si="58"/>
        <v>0</v>
      </c>
      <c r="F353">
        <f t="shared" si="59"/>
        <v>0</v>
      </c>
      <c r="G353" s="11">
        <f t="shared" si="50"/>
        <v>5.9635573913114879</v>
      </c>
      <c r="H353" s="11">
        <f t="shared" si="51"/>
        <v>0</v>
      </c>
      <c r="I353" s="11">
        <f t="shared" si="52"/>
        <v>5.9116834782167098</v>
      </c>
      <c r="J353" s="11">
        <f t="shared" si="53"/>
        <v>0</v>
      </c>
      <c r="K353" s="11">
        <f t="shared" si="54"/>
        <v>0</v>
      </c>
      <c r="L353" s="13">
        <f t="shared" si="55"/>
        <v>5.5427666014493282E-2</v>
      </c>
      <c r="M353">
        <v>0</v>
      </c>
      <c r="N353" s="11">
        <f t="shared" si="56"/>
        <v>0</v>
      </c>
      <c r="O353" s="11">
        <f t="shared" si="57"/>
        <v>0.12870156249999981</v>
      </c>
    </row>
    <row r="354" spans="1:15" x14ac:dyDescent="0.25">
      <c r="A354" s="1">
        <v>41533.229166666664</v>
      </c>
      <c r="B354">
        <v>0</v>
      </c>
      <c r="C354">
        <v>0</v>
      </c>
      <c r="D354">
        <v>0</v>
      </c>
      <c r="E354">
        <f t="shared" si="58"/>
        <v>0</v>
      </c>
      <c r="F354">
        <f t="shared" si="59"/>
        <v>0</v>
      </c>
      <c r="G354" s="11">
        <f t="shared" si="50"/>
        <v>5.9116834782167098</v>
      </c>
      <c r="H354" s="11">
        <f t="shared" si="51"/>
        <v>0</v>
      </c>
      <c r="I354" s="11">
        <f t="shared" si="52"/>
        <v>5.8598095651219317</v>
      </c>
      <c r="J354" s="11">
        <f t="shared" si="53"/>
        <v>0</v>
      </c>
      <c r="K354" s="11">
        <f t="shared" si="54"/>
        <v>0</v>
      </c>
      <c r="L354" s="13">
        <f t="shared" si="55"/>
        <v>5.5427666014493282E-2</v>
      </c>
      <c r="M354">
        <v>0</v>
      </c>
      <c r="N354" s="11">
        <f t="shared" si="56"/>
        <v>0</v>
      </c>
      <c r="O354" s="11">
        <f t="shared" si="57"/>
        <v>0.12870156249999981</v>
      </c>
    </row>
    <row r="355" spans="1:15" x14ac:dyDescent="0.25">
      <c r="A355" s="1">
        <v>41533.25</v>
      </c>
      <c r="B355">
        <v>0</v>
      </c>
      <c r="C355">
        <v>0</v>
      </c>
      <c r="D355">
        <v>0</v>
      </c>
      <c r="E355">
        <f t="shared" si="58"/>
        <v>0</v>
      </c>
      <c r="F355">
        <f t="shared" si="59"/>
        <v>0</v>
      </c>
      <c r="G355" s="11">
        <f t="shared" si="50"/>
        <v>5.8598095651219317</v>
      </c>
      <c r="H355" s="11">
        <f t="shared" si="51"/>
        <v>0</v>
      </c>
      <c r="I355" s="11">
        <f t="shared" si="52"/>
        <v>5.8079356520271537</v>
      </c>
      <c r="J355" s="11">
        <f t="shared" si="53"/>
        <v>0</v>
      </c>
      <c r="K355" s="11">
        <f t="shared" si="54"/>
        <v>0</v>
      </c>
      <c r="L355" s="13">
        <f t="shared" si="55"/>
        <v>5.5427666014493282E-2</v>
      </c>
      <c r="M355">
        <v>0</v>
      </c>
      <c r="N355" s="11">
        <f t="shared" si="56"/>
        <v>0</v>
      </c>
      <c r="O355" s="11">
        <f t="shared" si="57"/>
        <v>0.12870156249999981</v>
      </c>
    </row>
    <row r="356" spans="1:15" x14ac:dyDescent="0.25">
      <c r="A356" s="1">
        <v>41533.270833333336</v>
      </c>
      <c r="B356">
        <v>0</v>
      </c>
      <c r="C356">
        <v>0</v>
      </c>
      <c r="D356">
        <v>0</v>
      </c>
      <c r="E356">
        <f t="shared" si="58"/>
        <v>0</v>
      </c>
      <c r="F356">
        <f t="shared" si="59"/>
        <v>0</v>
      </c>
      <c r="G356" s="11">
        <f t="shared" si="50"/>
        <v>5.8079356520271537</v>
      </c>
      <c r="H356" s="11">
        <f t="shared" si="51"/>
        <v>0</v>
      </c>
      <c r="I356" s="11">
        <f t="shared" si="52"/>
        <v>5.7560617389323756</v>
      </c>
      <c r="J356" s="11">
        <f t="shared" si="53"/>
        <v>0</v>
      </c>
      <c r="K356" s="11">
        <f t="shared" si="54"/>
        <v>0</v>
      </c>
      <c r="L356" s="13">
        <f t="shared" si="55"/>
        <v>5.5427666014493282E-2</v>
      </c>
      <c r="M356">
        <v>0</v>
      </c>
      <c r="N356" s="11">
        <f t="shared" si="56"/>
        <v>0</v>
      </c>
      <c r="O356" s="11">
        <f t="shared" si="57"/>
        <v>0.12870156249999981</v>
      </c>
    </row>
    <row r="357" spans="1:15" x14ac:dyDescent="0.25">
      <c r="A357" s="1">
        <v>41533.291666666664</v>
      </c>
      <c r="B357">
        <v>0</v>
      </c>
      <c r="C357">
        <v>0</v>
      </c>
      <c r="D357">
        <v>0</v>
      </c>
      <c r="E357">
        <f t="shared" si="58"/>
        <v>0</v>
      </c>
      <c r="F357">
        <f t="shared" si="59"/>
        <v>0</v>
      </c>
      <c r="G357" s="11">
        <f t="shared" si="50"/>
        <v>5.7560617389323756</v>
      </c>
      <c r="H357" s="11">
        <f t="shared" si="51"/>
        <v>0</v>
      </c>
      <c r="I357" s="11">
        <f t="shared" si="52"/>
        <v>5.7041878258375975</v>
      </c>
      <c r="J357" s="11">
        <f t="shared" si="53"/>
        <v>0</v>
      </c>
      <c r="K357" s="11">
        <f t="shared" si="54"/>
        <v>0</v>
      </c>
      <c r="L357" s="13">
        <f t="shared" si="55"/>
        <v>5.5427666014493282E-2</v>
      </c>
      <c r="M357">
        <v>0</v>
      </c>
      <c r="N357" s="11">
        <f t="shared" si="56"/>
        <v>0</v>
      </c>
      <c r="O357" s="11">
        <f t="shared" si="57"/>
        <v>0.12870156249999981</v>
      </c>
    </row>
    <row r="358" spans="1:15" x14ac:dyDescent="0.25">
      <c r="A358" s="1">
        <v>41533.3125</v>
      </c>
      <c r="B358">
        <v>0</v>
      </c>
      <c r="C358">
        <v>0</v>
      </c>
      <c r="D358">
        <v>0</v>
      </c>
      <c r="E358">
        <f t="shared" si="58"/>
        <v>0</v>
      </c>
      <c r="F358">
        <f t="shared" si="59"/>
        <v>0</v>
      </c>
      <c r="G358" s="11">
        <f t="shared" si="50"/>
        <v>5.7041878258375975</v>
      </c>
      <c r="H358" s="11">
        <f t="shared" si="51"/>
        <v>0</v>
      </c>
      <c r="I358" s="11">
        <f t="shared" si="52"/>
        <v>5.6523139127428195</v>
      </c>
      <c r="J358" s="11">
        <f t="shared" si="53"/>
        <v>0</v>
      </c>
      <c r="K358" s="11">
        <f t="shared" si="54"/>
        <v>0</v>
      </c>
      <c r="L358" s="13">
        <f t="shared" si="55"/>
        <v>5.5427666014493282E-2</v>
      </c>
      <c r="M358">
        <v>0</v>
      </c>
      <c r="N358" s="11">
        <f t="shared" si="56"/>
        <v>0</v>
      </c>
      <c r="O358" s="11">
        <f t="shared" si="57"/>
        <v>0.12870156249999981</v>
      </c>
    </row>
    <row r="359" spans="1:15" x14ac:dyDescent="0.25">
      <c r="A359" s="1">
        <v>41533.333333333336</v>
      </c>
      <c r="B359">
        <v>0</v>
      </c>
      <c r="C359">
        <v>0</v>
      </c>
      <c r="D359">
        <v>0</v>
      </c>
      <c r="E359">
        <f t="shared" si="58"/>
        <v>0</v>
      </c>
      <c r="F359">
        <f t="shared" si="59"/>
        <v>0</v>
      </c>
      <c r="G359" s="11">
        <f t="shared" si="50"/>
        <v>5.6523139127428195</v>
      </c>
      <c r="H359" s="11">
        <f t="shared" si="51"/>
        <v>0</v>
      </c>
      <c r="I359" s="11">
        <f t="shared" si="52"/>
        <v>5.6004399996480414</v>
      </c>
      <c r="J359" s="11">
        <f t="shared" si="53"/>
        <v>0</v>
      </c>
      <c r="K359" s="11">
        <f t="shared" si="54"/>
        <v>0</v>
      </c>
      <c r="L359" s="13">
        <f t="shared" si="55"/>
        <v>5.5427666014493282E-2</v>
      </c>
      <c r="M359">
        <v>0</v>
      </c>
      <c r="N359" s="11">
        <f t="shared" si="56"/>
        <v>0</v>
      </c>
      <c r="O359" s="11">
        <f t="shared" si="57"/>
        <v>0.12870156249999981</v>
      </c>
    </row>
    <row r="360" spans="1:15" x14ac:dyDescent="0.25">
      <c r="A360" s="1">
        <v>41533.354166666664</v>
      </c>
      <c r="B360">
        <v>0</v>
      </c>
      <c r="C360">
        <v>0</v>
      </c>
      <c r="D360">
        <v>0</v>
      </c>
      <c r="E360">
        <f t="shared" si="58"/>
        <v>0</v>
      </c>
      <c r="F360">
        <f t="shared" si="59"/>
        <v>0</v>
      </c>
      <c r="G360" s="11">
        <f t="shared" si="50"/>
        <v>5.6004399996480414</v>
      </c>
      <c r="H360" s="11">
        <f t="shared" si="51"/>
        <v>0</v>
      </c>
      <c r="I360" s="11">
        <f t="shared" si="52"/>
        <v>5.5485660865532633</v>
      </c>
      <c r="J360" s="11">
        <f t="shared" si="53"/>
        <v>0</v>
      </c>
      <c r="K360" s="11">
        <f t="shared" si="54"/>
        <v>0</v>
      </c>
      <c r="L360" s="13">
        <f t="shared" si="55"/>
        <v>5.5427666014493282E-2</v>
      </c>
      <c r="M360">
        <v>0</v>
      </c>
      <c r="N360" s="11">
        <f t="shared" si="56"/>
        <v>0</v>
      </c>
      <c r="O360" s="11">
        <f t="shared" si="57"/>
        <v>0.12870156249999981</v>
      </c>
    </row>
    <row r="361" spans="1:15" x14ac:dyDescent="0.25">
      <c r="A361" s="1">
        <v>41533.375</v>
      </c>
      <c r="B361">
        <v>0</v>
      </c>
      <c r="C361">
        <v>0</v>
      </c>
      <c r="D361">
        <v>0</v>
      </c>
      <c r="E361">
        <f t="shared" si="58"/>
        <v>0</v>
      </c>
      <c r="F361">
        <f t="shared" si="59"/>
        <v>0</v>
      </c>
      <c r="G361" s="11">
        <f t="shared" si="50"/>
        <v>5.5485660865532633</v>
      </c>
      <c r="H361" s="11">
        <f t="shared" si="51"/>
        <v>0</v>
      </c>
      <c r="I361" s="11">
        <f t="shared" si="52"/>
        <v>5.4966921734584853</v>
      </c>
      <c r="J361" s="11">
        <f t="shared" si="53"/>
        <v>0</v>
      </c>
      <c r="K361" s="11">
        <f t="shared" si="54"/>
        <v>0</v>
      </c>
      <c r="L361" s="13">
        <f t="shared" si="55"/>
        <v>5.5427666014493282E-2</v>
      </c>
      <c r="M361">
        <v>0</v>
      </c>
      <c r="N361" s="11">
        <f t="shared" si="56"/>
        <v>0</v>
      </c>
      <c r="O361" s="11">
        <f t="shared" si="57"/>
        <v>0.12870156249999981</v>
      </c>
    </row>
    <row r="362" spans="1:15" x14ac:dyDescent="0.25">
      <c r="A362" s="1">
        <v>41533.395833333336</v>
      </c>
      <c r="B362">
        <v>0</v>
      </c>
      <c r="C362">
        <v>0</v>
      </c>
      <c r="D362">
        <v>0</v>
      </c>
      <c r="E362">
        <f t="shared" si="58"/>
        <v>0</v>
      </c>
      <c r="F362">
        <f t="shared" si="59"/>
        <v>0</v>
      </c>
      <c r="G362" s="11">
        <f t="shared" si="50"/>
        <v>5.4966921734584853</v>
      </c>
      <c r="H362" s="11">
        <f t="shared" si="51"/>
        <v>0</v>
      </c>
      <c r="I362" s="11">
        <f t="shared" si="52"/>
        <v>5.4448182603637072</v>
      </c>
      <c r="J362" s="11">
        <f t="shared" si="53"/>
        <v>0</v>
      </c>
      <c r="K362" s="11">
        <f t="shared" si="54"/>
        <v>0</v>
      </c>
      <c r="L362" s="13">
        <f t="shared" si="55"/>
        <v>5.5427666014493282E-2</v>
      </c>
      <c r="M362">
        <v>0</v>
      </c>
      <c r="N362" s="11">
        <f t="shared" si="56"/>
        <v>0</v>
      </c>
      <c r="O362" s="11">
        <f t="shared" si="57"/>
        <v>0.12870156249999981</v>
      </c>
    </row>
    <row r="363" spans="1:15" x14ac:dyDescent="0.25">
      <c r="A363" s="1">
        <v>41533.416666666664</v>
      </c>
      <c r="B363">
        <v>0</v>
      </c>
      <c r="C363">
        <v>0</v>
      </c>
      <c r="D363">
        <v>0</v>
      </c>
      <c r="E363">
        <f t="shared" si="58"/>
        <v>0</v>
      </c>
      <c r="F363">
        <f t="shared" si="59"/>
        <v>0</v>
      </c>
      <c r="G363" s="11">
        <f t="shared" si="50"/>
        <v>5.4448182603637072</v>
      </c>
      <c r="H363" s="11">
        <f t="shared" si="51"/>
        <v>0</v>
      </c>
      <c r="I363" s="11">
        <f t="shared" si="52"/>
        <v>5.3929443472689291</v>
      </c>
      <c r="J363" s="11">
        <f t="shared" si="53"/>
        <v>0</v>
      </c>
      <c r="K363" s="11">
        <f t="shared" si="54"/>
        <v>0</v>
      </c>
      <c r="L363" s="13">
        <f t="shared" si="55"/>
        <v>5.5427666014493282E-2</v>
      </c>
      <c r="M363">
        <v>0</v>
      </c>
      <c r="N363" s="11">
        <f t="shared" si="56"/>
        <v>0</v>
      </c>
      <c r="O363" s="11">
        <f t="shared" si="57"/>
        <v>0.12870156249999981</v>
      </c>
    </row>
    <row r="364" spans="1:15" x14ac:dyDescent="0.25">
      <c r="A364" s="1">
        <v>41533.4375</v>
      </c>
      <c r="B364">
        <v>0</v>
      </c>
      <c r="C364">
        <v>0</v>
      </c>
      <c r="D364">
        <v>0</v>
      </c>
      <c r="E364">
        <f t="shared" si="58"/>
        <v>0</v>
      </c>
      <c r="F364">
        <f t="shared" si="59"/>
        <v>0</v>
      </c>
      <c r="G364" s="11">
        <f t="shared" si="50"/>
        <v>5.3929443472689291</v>
      </c>
      <c r="H364" s="11">
        <f t="shared" si="51"/>
        <v>0</v>
      </c>
      <c r="I364" s="11">
        <f t="shared" si="52"/>
        <v>5.3410704341741511</v>
      </c>
      <c r="J364" s="11">
        <f t="shared" si="53"/>
        <v>0</v>
      </c>
      <c r="K364" s="11">
        <f t="shared" si="54"/>
        <v>0</v>
      </c>
      <c r="L364" s="13">
        <f t="shared" si="55"/>
        <v>5.5427666014493282E-2</v>
      </c>
      <c r="M364">
        <v>0</v>
      </c>
      <c r="N364" s="11">
        <f t="shared" si="56"/>
        <v>0</v>
      </c>
      <c r="O364" s="11">
        <f t="shared" si="57"/>
        <v>0.12870156249999981</v>
      </c>
    </row>
    <row r="365" spans="1:15" x14ac:dyDescent="0.25">
      <c r="A365" s="1">
        <v>41533.458333333336</v>
      </c>
      <c r="B365">
        <v>0</v>
      </c>
      <c r="C365">
        <v>0</v>
      </c>
      <c r="D365">
        <v>0</v>
      </c>
      <c r="E365">
        <f t="shared" si="58"/>
        <v>0</v>
      </c>
      <c r="F365">
        <f t="shared" si="59"/>
        <v>0</v>
      </c>
      <c r="G365" s="11">
        <f t="shared" si="50"/>
        <v>5.3410704341741511</v>
      </c>
      <c r="H365" s="11">
        <f t="shared" si="51"/>
        <v>0</v>
      </c>
      <c r="I365" s="11">
        <f t="shared" si="52"/>
        <v>5.289196521079373</v>
      </c>
      <c r="J365" s="11">
        <f t="shared" si="53"/>
        <v>0</v>
      </c>
      <c r="K365" s="11">
        <f t="shared" si="54"/>
        <v>0</v>
      </c>
      <c r="L365" s="13">
        <f t="shared" si="55"/>
        <v>5.5427666014493282E-2</v>
      </c>
      <c r="M365">
        <v>0</v>
      </c>
      <c r="N365" s="11">
        <f t="shared" si="56"/>
        <v>0</v>
      </c>
      <c r="O365" s="11">
        <f t="shared" si="57"/>
        <v>0.12870156249999981</v>
      </c>
    </row>
    <row r="366" spans="1:15" x14ac:dyDescent="0.25">
      <c r="A366" s="1">
        <v>41533.479166666664</v>
      </c>
      <c r="B366">
        <v>0</v>
      </c>
      <c r="C366">
        <v>0</v>
      </c>
      <c r="D366">
        <v>0</v>
      </c>
      <c r="E366">
        <f t="shared" si="58"/>
        <v>0</v>
      </c>
      <c r="F366">
        <f t="shared" si="59"/>
        <v>0</v>
      </c>
      <c r="G366" s="11">
        <f t="shared" si="50"/>
        <v>5.289196521079373</v>
      </c>
      <c r="H366" s="11">
        <f t="shared" si="51"/>
        <v>0</v>
      </c>
      <c r="I366" s="11">
        <f t="shared" si="52"/>
        <v>5.2373226079845949</v>
      </c>
      <c r="J366" s="11">
        <f t="shared" si="53"/>
        <v>0</v>
      </c>
      <c r="K366" s="11">
        <f t="shared" si="54"/>
        <v>0</v>
      </c>
      <c r="L366" s="13">
        <f t="shared" si="55"/>
        <v>5.5427666014493282E-2</v>
      </c>
      <c r="M366">
        <v>0</v>
      </c>
      <c r="N366" s="11">
        <f t="shared" si="56"/>
        <v>0</v>
      </c>
      <c r="O366" s="11">
        <f t="shared" si="57"/>
        <v>0.12870156249999981</v>
      </c>
    </row>
    <row r="367" spans="1:15" x14ac:dyDescent="0.25">
      <c r="A367" s="1">
        <v>41533.5</v>
      </c>
      <c r="B367">
        <v>0</v>
      </c>
      <c r="C367">
        <v>0</v>
      </c>
      <c r="D367">
        <v>0</v>
      </c>
      <c r="E367">
        <f t="shared" si="58"/>
        <v>0</v>
      </c>
      <c r="F367">
        <f t="shared" si="59"/>
        <v>0</v>
      </c>
      <c r="G367" s="11">
        <f t="shared" si="50"/>
        <v>5.2373226079845949</v>
      </c>
      <c r="H367" s="11">
        <f t="shared" si="51"/>
        <v>0</v>
      </c>
      <c r="I367" s="11">
        <f t="shared" si="52"/>
        <v>5.1854486948898169</v>
      </c>
      <c r="J367" s="11">
        <f t="shared" si="53"/>
        <v>0</v>
      </c>
      <c r="K367" s="11">
        <f t="shared" si="54"/>
        <v>0</v>
      </c>
      <c r="L367" s="13">
        <f t="shared" si="55"/>
        <v>5.5427666014493282E-2</v>
      </c>
      <c r="M367">
        <v>0</v>
      </c>
      <c r="N367" s="11">
        <f t="shared" si="56"/>
        <v>0</v>
      </c>
      <c r="O367" s="11">
        <f t="shared" si="57"/>
        <v>0.12870156249999981</v>
      </c>
    </row>
    <row r="368" spans="1:15" x14ac:dyDescent="0.25">
      <c r="A368" s="1">
        <v>41533.520833333336</v>
      </c>
      <c r="B368">
        <v>0</v>
      </c>
      <c r="C368">
        <v>0</v>
      </c>
      <c r="D368">
        <v>0</v>
      </c>
      <c r="E368">
        <f t="shared" si="58"/>
        <v>0</v>
      </c>
      <c r="F368">
        <f t="shared" si="59"/>
        <v>0</v>
      </c>
      <c r="G368" s="11">
        <f t="shared" si="50"/>
        <v>5.1854486948898169</v>
      </c>
      <c r="H368" s="11">
        <f t="shared" si="51"/>
        <v>0</v>
      </c>
      <c r="I368" s="11">
        <f t="shared" si="52"/>
        <v>5.1335747817950388</v>
      </c>
      <c r="J368" s="11">
        <f t="shared" si="53"/>
        <v>0</v>
      </c>
      <c r="K368" s="11">
        <f t="shared" si="54"/>
        <v>0</v>
      </c>
      <c r="L368" s="13">
        <f t="shared" si="55"/>
        <v>5.5427666014493282E-2</v>
      </c>
      <c r="M368">
        <v>0</v>
      </c>
      <c r="N368" s="11">
        <f t="shared" si="56"/>
        <v>0</v>
      </c>
      <c r="O368" s="11">
        <f t="shared" si="57"/>
        <v>0.12870156249999981</v>
      </c>
    </row>
    <row r="369" spans="1:15" x14ac:dyDescent="0.25">
      <c r="A369" s="1">
        <v>41533.541666666664</v>
      </c>
      <c r="B369">
        <v>0</v>
      </c>
      <c r="C369">
        <v>0</v>
      </c>
      <c r="D369">
        <v>0</v>
      </c>
      <c r="E369">
        <f t="shared" si="58"/>
        <v>0</v>
      </c>
      <c r="F369">
        <f t="shared" si="59"/>
        <v>0</v>
      </c>
      <c r="G369" s="11">
        <f t="shared" si="50"/>
        <v>5.1335747817950388</v>
      </c>
      <c r="H369" s="11">
        <f t="shared" si="51"/>
        <v>0</v>
      </c>
      <c r="I369" s="11">
        <f t="shared" si="52"/>
        <v>5.0817008687002607</v>
      </c>
      <c r="J369" s="11">
        <f t="shared" si="53"/>
        <v>0</v>
      </c>
      <c r="K369" s="11">
        <f t="shared" si="54"/>
        <v>0</v>
      </c>
      <c r="L369" s="13">
        <f t="shared" si="55"/>
        <v>5.5427666014493282E-2</v>
      </c>
      <c r="M369">
        <v>0</v>
      </c>
      <c r="N369" s="11">
        <f t="shared" si="56"/>
        <v>0</v>
      </c>
      <c r="O369" s="11">
        <f t="shared" si="57"/>
        <v>0.12870156249999981</v>
      </c>
    </row>
    <row r="370" spans="1:15" x14ac:dyDescent="0.25">
      <c r="A370" s="1">
        <v>41533.5625</v>
      </c>
      <c r="B370">
        <v>0</v>
      </c>
      <c r="C370">
        <v>0</v>
      </c>
      <c r="D370">
        <v>0</v>
      </c>
      <c r="E370">
        <f t="shared" si="58"/>
        <v>0</v>
      </c>
      <c r="F370">
        <f t="shared" si="59"/>
        <v>0</v>
      </c>
      <c r="G370" s="11">
        <f t="shared" si="50"/>
        <v>5.0817008687002607</v>
      </c>
      <c r="H370" s="11">
        <f t="shared" si="51"/>
        <v>0</v>
      </c>
      <c r="I370" s="11">
        <f t="shared" si="52"/>
        <v>5.0298269556054827</v>
      </c>
      <c r="J370" s="11">
        <f t="shared" si="53"/>
        <v>0</v>
      </c>
      <c r="K370" s="11">
        <f t="shared" si="54"/>
        <v>0</v>
      </c>
      <c r="L370" s="13">
        <f t="shared" si="55"/>
        <v>5.5427666014493282E-2</v>
      </c>
      <c r="M370">
        <v>0</v>
      </c>
      <c r="N370" s="11">
        <f t="shared" si="56"/>
        <v>0</v>
      </c>
      <c r="O370" s="11">
        <f t="shared" si="57"/>
        <v>0.12870156249999981</v>
      </c>
    </row>
    <row r="371" spans="1:15" x14ac:dyDescent="0.25">
      <c r="A371" s="1">
        <v>41533.583333333336</v>
      </c>
      <c r="B371">
        <v>0</v>
      </c>
      <c r="C371">
        <v>0</v>
      </c>
      <c r="D371">
        <v>0</v>
      </c>
      <c r="E371">
        <f t="shared" si="58"/>
        <v>0</v>
      </c>
      <c r="F371">
        <f t="shared" si="59"/>
        <v>0</v>
      </c>
      <c r="G371" s="11">
        <f t="shared" si="50"/>
        <v>5.0298269556054827</v>
      </c>
      <c r="H371" s="11">
        <f t="shared" si="51"/>
        <v>0</v>
      </c>
      <c r="I371" s="11">
        <f t="shared" si="52"/>
        <v>4.9779530425107046</v>
      </c>
      <c r="J371" s="11">
        <f t="shared" si="53"/>
        <v>0</v>
      </c>
      <c r="K371" s="11">
        <f t="shared" si="54"/>
        <v>0</v>
      </c>
      <c r="L371" s="13">
        <f t="shared" si="55"/>
        <v>5.5427666014493282E-2</v>
      </c>
      <c r="M371">
        <v>0</v>
      </c>
      <c r="N371" s="11">
        <f t="shared" si="56"/>
        <v>0</v>
      </c>
      <c r="O371" s="11">
        <f t="shared" si="57"/>
        <v>0.12870156249999981</v>
      </c>
    </row>
    <row r="372" spans="1:15" x14ac:dyDescent="0.25">
      <c r="A372" s="1">
        <v>41533.604166666664</v>
      </c>
      <c r="B372">
        <v>0</v>
      </c>
      <c r="C372">
        <v>0</v>
      </c>
      <c r="D372">
        <v>0</v>
      </c>
      <c r="E372">
        <f t="shared" si="58"/>
        <v>0</v>
      </c>
      <c r="F372">
        <f t="shared" si="59"/>
        <v>0</v>
      </c>
      <c r="G372" s="11">
        <f t="shared" si="50"/>
        <v>4.9779530425107046</v>
      </c>
      <c r="H372" s="11">
        <f t="shared" si="51"/>
        <v>0</v>
      </c>
      <c r="I372" s="11">
        <f t="shared" si="52"/>
        <v>4.9260791294159265</v>
      </c>
      <c r="J372" s="11">
        <f t="shared" si="53"/>
        <v>0</v>
      </c>
      <c r="K372" s="11">
        <f t="shared" si="54"/>
        <v>0</v>
      </c>
      <c r="L372" s="13">
        <f t="shared" si="55"/>
        <v>5.5427666014493282E-2</v>
      </c>
      <c r="M372">
        <v>0</v>
      </c>
      <c r="N372" s="11">
        <f t="shared" si="56"/>
        <v>0</v>
      </c>
      <c r="O372" s="11">
        <f t="shared" si="57"/>
        <v>0.12870156249999981</v>
      </c>
    </row>
    <row r="373" spans="1:15" x14ac:dyDescent="0.25">
      <c r="A373" s="1">
        <v>41533.625</v>
      </c>
      <c r="B373">
        <v>0</v>
      </c>
      <c r="C373">
        <v>0</v>
      </c>
      <c r="D373">
        <v>0</v>
      </c>
      <c r="E373">
        <f t="shared" si="58"/>
        <v>0</v>
      </c>
      <c r="F373">
        <f t="shared" si="59"/>
        <v>0</v>
      </c>
      <c r="G373" s="11">
        <f t="shared" si="50"/>
        <v>4.9260791294159265</v>
      </c>
      <c r="H373" s="11">
        <f t="shared" si="51"/>
        <v>0</v>
      </c>
      <c r="I373" s="11">
        <f t="shared" si="52"/>
        <v>4.8742052163211484</v>
      </c>
      <c r="J373" s="11">
        <f t="shared" si="53"/>
        <v>0</v>
      </c>
      <c r="K373" s="11">
        <f t="shared" si="54"/>
        <v>0</v>
      </c>
      <c r="L373" s="13">
        <f t="shared" si="55"/>
        <v>5.5427666014493282E-2</v>
      </c>
      <c r="M373">
        <v>0</v>
      </c>
      <c r="N373" s="11">
        <f t="shared" si="56"/>
        <v>0</v>
      </c>
      <c r="O373" s="11">
        <f t="shared" si="57"/>
        <v>0.12870156249999981</v>
      </c>
    </row>
    <row r="374" spans="1:15" x14ac:dyDescent="0.25">
      <c r="A374" s="1">
        <v>41533.645833333336</v>
      </c>
      <c r="B374">
        <v>0</v>
      </c>
      <c r="C374">
        <v>0</v>
      </c>
      <c r="D374">
        <v>0</v>
      </c>
      <c r="E374">
        <f t="shared" si="58"/>
        <v>0</v>
      </c>
      <c r="F374">
        <f t="shared" si="59"/>
        <v>0</v>
      </c>
      <c r="G374" s="11">
        <f t="shared" si="50"/>
        <v>4.8742052163211484</v>
      </c>
      <c r="H374" s="11">
        <f t="shared" si="51"/>
        <v>0</v>
      </c>
      <c r="I374" s="11">
        <f t="shared" si="52"/>
        <v>4.8223313032263704</v>
      </c>
      <c r="J374" s="11">
        <f t="shared" si="53"/>
        <v>0</v>
      </c>
      <c r="K374" s="11">
        <f t="shared" si="54"/>
        <v>0</v>
      </c>
      <c r="L374" s="13">
        <f t="shared" si="55"/>
        <v>5.5427666014493282E-2</v>
      </c>
      <c r="M374">
        <v>0</v>
      </c>
      <c r="N374" s="11">
        <f t="shared" si="56"/>
        <v>0</v>
      </c>
      <c r="O374" s="11">
        <f t="shared" si="57"/>
        <v>0.12870156249999981</v>
      </c>
    </row>
    <row r="375" spans="1:15" x14ac:dyDescent="0.25">
      <c r="A375" s="1">
        <v>41533.666666666664</v>
      </c>
      <c r="B375">
        <v>0</v>
      </c>
      <c r="C375">
        <v>0</v>
      </c>
      <c r="D375">
        <v>0</v>
      </c>
      <c r="E375">
        <f t="shared" si="58"/>
        <v>0</v>
      </c>
      <c r="F375">
        <f t="shared" si="59"/>
        <v>0</v>
      </c>
      <c r="G375" s="11">
        <f t="shared" si="50"/>
        <v>4.8223313032263704</v>
      </c>
      <c r="H375" s="11">
        <f t="shared" si="51"/>
        <v>0</v>
      </c>
      <c r="I375" s="11">
        <f t="shared" si="52"/>
        <v>4.7704573901315923</v>
      </c>
      <c r="J375" s="11">
        <f t="shared" si="53"/>
        <v>0</v>
      </c>
      <c r="K375" s="11">
        <f t="shared" si="54"/>
        <v>0</v>
      </c>
      <c r="L375" s="13">
        <f t="shared" si="55"/>
        <v>5.5427666014493282E-2</v>
      </c>
      <c r="M375">
        <v>0</v>
      </c>
      <c r="N375" s="11">
        <f t="shared" si="56"/>
        <v>0</v>
      </c>
      <c r="O375" s="11">
        <f t="shared" si="57"/>
        <v>0.12870156249999981</v>
      </c>
    </row>
    <row r="376" spans="1:15" x14ac:dyDescent="0.25">
      <c r="A376" s="1">
        <v>41533.6875</v>
      </c>
      <c r="B376">
        <v>0</v>
      </c>
      <c r="C376">
        <v>0</v>
      </c>
      <c r="D376">
        <v>0</v>
      </c>
      <c r="E376">
        <f t="shared" si="58"/>
        <v>0</v>
      </c>
      <c r="F376">
        <f t="shared" si="59"/>
        <v>0</v>
      </c>
      <c r="G376" s="11">
        <f t="shared" si="50"/>
        <v>4.7704573901315923</v>
      </c>
      <c r="H376" s="11">
        <f t="shared" si="51"/>
        <v>0</v>
      </c>
      <c r="I376" s="11">
        <f t="shared" si="52"/>
        <v>4.7185834770368142</v>
      </c>
      <c r="J376" s="11">
        <f t="shared" si="53"/>
        <v>0</v>
      </c>
      <c r="K376" s="11">
        <f t="shared" si="54"/>
        <v>0</v>
      </c>
      <c r="L376" s="13">
        <f t="shared" si="55"/>
        <v>5.5427666014493282E-2</v>
      </c>
      <c r="M376">
        <v>0</v>
      </c>
      <c r="N376" s="11">
        <f t="shared" si="56"/>
        <v>0</v>
      </c>
      <c r="O376" s="11">
        <f t="shared" si="57"/>
        <v>0.12870156249999981</v>
      </c>
    </row>
    <row r="377" spans="1:15" x14ac:dyDescent="0.25">
      <c r="A377" s="1">
        <v>41533.708333333336</v>
      </c>
      <c r="B377">
        <v>0</v>
      </c>
      <c r="C377">
        <v>0</v>
      </c>
      <c r="D377">
        <v>0</v>
      </c>
      <c r="E377">
        <f t="shared" si="58"/>
        <v>0</v>
      </c>
      <c r="F377">
        <f t="shared" si="59"/>
        <v>0</v>
      </c>
      <c r="G377" s="11">
        <f t="shared" si="50"/>
        <v>4.7185834770368142</v>
      </c>
      <c r="H377" s="11">
        <f t="shared" si="51"/>
        <v>0</v>
      </c>
      <c r="I377" s="11">
        <f t="shared" si="52"/>
        <v>4.6667095639420362</v>
      </c>
      <c r="J377" s="11">
        <f t="shared" si="53"/>
        <v>0</v>
      </c>
      <c r="K377" s="11">
        <f t="shared" si="54"/>
        <v>0</v>
      </c>
      <c r="L377" s="13">
        <f t="shared" si="55"/>
        <v>5.5427666014493282E-2</v>
      </c>
      <c r="M377">
        <v>0</v>
      </c>
      <c r="N377" s="11">
        <f t="shared" si="56"/>
        <v>0</v>
      </c>
      <c r="O377" s="11">
        <f t="shared" si="57"/>
        <v>0.12870156249999981</v>
      </c>
    </row>
    <row r="378" spans="1:15" x14ac:dyDescent="0.25">
      <c r="A378" s="1">
        <v>41533.729166666664</v>
      </c>
      <c r="B378">
        <v>0</v>
      </c>
      <c r="C378">
        <v>0</v>
      </c>
      <c r="D378">
        <v>0</v>
      </c>
      <c r="E378">
        <f t="shared" si="58"/>
        <v>0</v>
      </c>
      <c r="F378">
        <f t="shared" si="59"/>
        <v>0</v>
      </c>
      <c r="G378" s="11">
        <f t="shared" si="50"/>
        <v>4.6667095639420362</v>
      </c>
      <c r="H378" s="11">
        <f t="shared" si="51"/>
        <v>0</v>
      </c>
      <c r="I378" s="11">
        <f t="shared" si="52"/>
        <v>4.6148356508472581</v>
      </c>
      <c r="J378" s="11">
        <f t="shared" si="53"/>
        <v>0</v>
      </c>
      <c r="K378" s="11">
        <f t="shared" si="54"/>
        <v>0</v>
      </c>
      <c r="L378" s="13">
        <f t="shared" si="55"/>
        <v>5.5427666014493282E-2</v>
      </c>
      <c r="M378">
        <v>0</v>
      </c>
      <c r="N378" s="11">
        <f t="shared" si="56"/>
        <v>0</v>
      </c>
      <c r="O378" s="11">
        <f t="shared" si="57"/>
        <v>0.12870156249999981</v>
      </c>
    </row>
    <row r="379" spans="1:15" x14ac:dyDescent="0.25">
      <c r="A379" s="1">
        <v>41533.75</v>
      </c>
      <c r="B379">
        <v>0</v>
      </c>
      <c r="C379">
        <v>0</v>
      </c>
      <c r="D379">
        <v>0</v>
      </c>
      <c r="E379">
        <f t="shared" si="58"/>
        <v>0</v>
      </c>
      <c r="F379">
        <f t="shared" si="59"/>
        <v>0</v>
      </c>
      <c r="G379" s="11">
        <f t="shared" si="50"/>
        <v>4.6148356508472581</v>
      </c>
      <c r="H379" s="11">
        <f t="shared" si="51"/>
        <v>0</v>
      </c>
      <c r="I379" s="11">
        <f t="shared" si="52"/>
        <v>4.56296173775248</v>
      </c>
      <c r="J379" s="11">
        <f t="shared" si="53"/>
        <v>0</v>
      </c>
      <c r="K379" s="11">
        <f t="shared" si="54"/>
        <v>0</v>
      </c>
      <c r="L379" s="13">
        <f t="shared" si="55"/>
        <v>5.5427666014493282E-2</v>
      </c>
      <c r="M379">
        <v>0</v>
      </c>
      <c r="N379" s="11">
        <f t="shared" si="56"/>
        <v>0</v>
      </c>
      <c r="O379" s="11">
        <f t="shared" si="57"/>
        <v>0.12870156249999981</v>
      </c>
    </row>
    <row r="380" spans="1:15" x14ac:dyDescent="0.25">
      <c r="A380" s="1">
        <v>41533.770833333336</v>
      </c>
      <c r="B380">
        <v>0</v>
      </c>
      <c r="C380">
        <v>0</v>
      </c>
      <c r="D380">
        <v>0</v>
      </c>
      <c r="E380">
        <f t="shared" si="58"/>
        <v>0</v>
      </c>
      <c r="F380">
        <f t="shared" si="59"/>
        <v>0</v>
      </c>
      <c r="G380" s="11">
        <f t="shared" si="50"/>
        <v>4.56296173775248</v>
      </c>
      <c r="H380" s="11">
        <f t="shared" si="51"/>
        <v>0</v>
      </c>
      <c r="I380" s="11">
        <f t="shared" si="52"/>
        <v>4.511087824657702</v>
      </c>
      <c r="J380" s="11">
        <f t="shared" si="53"/>
        <v>0</v>
      </c>
      <c r="K380" s="11">
        <f t="shared" si="54"/>
        <v>0</v>
      </c>
      <c r="L380" s="13">
        <f t="shared" si="55"/>
        <v>5.5427666014493282E-2</v>
      </c>
      <c r="M380">
        <v>0</v>
      </c>
      <c r="N380" s="11">
        <f t="shared" si="56"/>
        <v>0</v>
      </c>
      <c r="O380" s="11">
        <f t="shared" si="57"/>
        <v>0.12870156249999981</v>
      </c>
    </row>
    <row r="381" spans="1:15" x14ac:dyDescent="0.25">
      <c r="A381" s="1">
        <v>41533.791666666664</v>
      </c>
      <c r="B381">
        <v>0</v>
      </c>
      <c r="C381">
        <v>0</v>
      </c>
      <c r="D381">
        <v>0</v>
      </c>
      <c r="E381">
        <f t="shared" si="58"/>
        <v>0</v>
      </c>
      <c r="F381">
        <f t="shared" si="59"/>
        <v>0</v>
      </c>
      <c r="G381" s="11">
        <f t="shared" si="50"/>
        <v>4.511087824657702</v>
      </c>
      <c r="H381" s="11">
        <f t="shared" si="51"/>
        <v>0</v>
      </c>
      <c r="I381" s="11">
        <f t="shared" si="52"/>
        <v>4.4592139115629239</v>
      </c>
      <c r="J381" s="11">
        <f t="shared" si="53"/>
        <v>0</v>
      </c>
      <c r="K381" s="11">
        <f t="shared" si="54"/>
        <v>0</v>
      </c>
      <c r="L381" s="13">
        <f t="shared" si="55"/>
        <v>5.5427666014493282E-2</v>
      </c>
      <c r="M381">
        <v>0</v>
      </c>
      <c r="N381" s="11">
        <f t="shared" si="56"/>
        <v>0</v>
      </c>
      <c r="O381" s="11">
        <f t="shared" si="57"/>
        <v>0.12870156249999981</v>
      </c>
    </row>
    <row r="382" spans="1:15" x14ac:dyDescent="0.25">
      <c r="A382" s="1">
        <v>41533.8125</v>
      </c>
      <c r="B382">
        <v>0</v>
      </c>
      <c r="C382">
        <v>0</v>
      </c>
      <c r="D382">
        <v>0</v>
      </c>
      <c r="E382">
        <f t="shared" si="58"/>
        <v>0</v>
      </c>
      <c r="F382">
        <f t="shared" si="59"/>
        <v>0</v>
      </c>
      <c r="G382" s="11">
        <f t="shared" si="50"/>
        <v>4.4592139115629239</v>
      </c>
      <c r="H382" s="11">
        <f t="shared" si="51"/>
        <v>0</v>
      </c>
      <c r="I382" s="11">
        <f t="shared" si="52"/>
        <v>4.4073399984681458</v>
      </c>
      <c r="J382" s="11">
        <f t="shared" si="53"/>
        <v>0</v>
      </c>
      <c r="K382" s="11">
        <f t="shared" si="54"/>
        <v>0</v>
      </c>
      <c r="L382" s="13">
        <f t="shared" si="55"/>
        <v>5.5427666014493282E-2</v>
      </c>
      <c r="M382">
        <v>0</v>
      </c>
      <c r="N382" s="11">
        <f t="shared" si="56"/>
        <v>0</v>
      </c>
      <c r="O382" s="11">
        <f t="shared" si="57"/>
        <v>0.12870156249999981</v>
      </c>
    </row>
    <row r="383" spans="1:15" x14ac:dyDescent="0.25">
      <c r="A383" s="1">
        <v>41533.833333333336</v>
      </c>
      <c r="B383">
        <v>0</v>
      </c>
      <c r="C383">
        <v>0</v>
      </c>
      <c r="D383">
        <v>0</v>
      </c>
      <c r="E383">
        <f t="shared" si="58"/>
        <v>0</v>
      </c>
      <c r="F383">
        <f t="shared" si="59"/>
        <v>0</v>
      </c>
      <c r="G383" s="11">
        <f t="shared" si="50"/>
        <v>4.4073399984681458</v>
      </c>
      <c r="H383" s="11">
        <f t="shared" si="51"/>
        <v>0</v>
      </c>
      <c r="I383" s="11">
        <f t="shared" si="52"/>
        <v>4.3554660853733678</v>
      </c>
      <c r="J383" s="11">
        <f t="shared" si="53"/>
        <v>0</v>
      </c>
      <c r="K383" s="11">
        <f t="shared" si="54"/>
        <v>0</v>
      </c>
      <c r="L383" s="13">
        <f t="shared" si="55"/>
        <v>5.5427666014493282E-2</v>
      </c>
      <c r="M383">
        <v>0</v>
      </c>
      <c r="N383" s="11">
        <f t="shared" si="56"/>
        <v>0</v>
      </c>
      <c r="O383" s="11">
        <f t="shared" si="57"/>
        <v>0.12870156249999981</v>
      </c>
    </row>
    <row r="384" spans="1:15" x14ac:dyDescent="0.25">
      <c r="A384" s="1">
        <v>41533.854166666664</v>
      </c>
      <c r="B384">
        <v>0</v>
      </c>
      <c r="C384">
        <v>0</v>
      </c>
      <c r="D384">
        <v>0</v>
      </c>
      <c r="E384">
        <f t="shared" si="58"/>
        <v>0</v>
      </c>
      <c r="F384">
        <f t="shared" si="59"/>
        <v>0</v>
      </c>
      <c r="G384" s="11">
        <f t="shared" si="50"/>
        <v>4.3554660853733678</v>
      </c>
      <c r="H384" s="11">
        <f t="shared" si="51"/>
        <v>0</v>
      </c>
      <c r="I384" s="11">
        <f t="shared" si="52"/>
        <v>4.3035921722785897</v>
      </c>
      <c r="J384" s="11">
        <f t="shared" si="53"/>
        <v>0</v>
      </c>
      <c r="K384" s="11">
        <f t="shared" si="54"/>
        <v>0</v>
      </c>
      <c r="L384" s="13">
        <f t="shared" si="55"/>
        <v>5.5427666014493282E-2</v>
      </c>
      <c r="M384">
        <v>0</v>
      </c>
      <c r="N384" s="11">
        <f t="shared" si="56"/>
        <v>0</v>
      </c>
      <c r="O384" s="11">
        <f t="shared" si="57"/>
        <v>0.12870156249999981</v>
      </c>
    </row>
    <row r="385" spans="1:15" x14ac:dyDescent="0.25">
      <c r="A385" s="1">
        <v>41533.875</v>
      </c>
      <c r="B385">
        <v>0</v>
      </c>
      <c r="C385">
        <v>0</v>
      </c>
      <c r="D385">
        <v>0</v>
      </c>
      <c r="E385">
        <f t="shared" si="58"/>
        <v>0</v>
      </c>
      <c r="F385">
        <f t="shared" si="59"/>
        <v>0</v>
      </c>
      <c r="G385" s="11">
        <f t="shared" si="50"/>
        <v>4.3035921722785897</v>
      </c>
      <c r="H385" s="11">
        <f t="shared" si="51"/>
        <v>0</v>
      </c>
      <c r="I385" s="11">
        <f t="shared" si="52"/>
        <v>4.2517182591838116</v>
      </c>
      <c r="J385" s="11">
        <f t="shared" si="53"/>
        <v>0</v>
      </c>
      <c r="K385" s="11">
        <f t="shared" si="54"/>
        <v>0</v>
      </c>
      <c r="L385" s="13">
        <f t="shared" si="55"/>
        <v>5.5427666014493282E-2</v>
      </c>
      <c r="M385">
        <v>0</v>
      </c>
      <c r="N385" s="11">
        <f t="shared" si="56"/>
        <v>0</v>
      </c>
      <c r="O385" s="11">
        <f t="shared" si="57"/>
        <v>0.12870156249999981</v>
      </c>
    </row>
    <row r="386" spans="1:15" x14ac:dyDescent="0.25">
      <c r="A386" s="1">
        <v>41533.895833333336</v>
      </c>
      <c r="B386">
        <v>0</v>
      </c>
      <c r="C386">
        <v>0</v>
      </c>
      <c r="D386">
        <v>0</v>
      </c>
      <c r="E386">
        <f t="shared" si="58"/>
        <v>0</v>
      </c>
      <c r="F386">
        <f t="shared" si="59"/>
        <v>0</v>
      </c>
      <c r="G386" s="11">
        <f t="shared" si="50"/>
        <v>4.2517182591838116</v>
      </c>
      <c r="H386" s="11">
        <f t="shared" si="51"/>
        <v>0</v>
      </c>
      <c r="I386" s="11">
        <f t="shared" si="52"/>
        <v>4.1998443460890336</v>
      </c>
      <c r="J386" s="11">
        <f t="shared" si="53"/>
        <v>0</v>
      </c>
      <c r="K386" s="11">
        <f t="shared" si="54"/>
        <v>0</v>
      </c>
      <c r="L386" s="13">
        <f t="shared" si="55"/>
        <v>5.5427666014493282E-2</v>
      </c>
      <c r="M386">
        <v>0</v>
      </c>
      <c r="N386" s="11">
        <f t="shared" si="56"/>
        <v>0</v>
      </c>
      <c r="O386" s="11">
        <f t="shared" si="57"/>
        <v>0.12870156249999981</v>
      </c>
    </row>
    <row r="387" spans="1:15" x14ac:dyDescent="0.25">
      <c r="A387" s="1">
        <v>41533.916666666664</v>
      </c>
      <c r="B387">
        <v>0</v>
      </c>
      <c r="C387">
        <v>0</v>
      </c>
      <c r="D387">
        <v>0</v>
      </c>
      <c r="E387">
        <f t="shared" si="58"/>
        <v>0</v>
      </c>
      <c r="F387">
        <f t="shared" si="59"/>
        <v>0</v>
      </c>
      <c r="G387" s="11">
        <f t="shared" si="50"/>
        <v>4.1998443460890336</v>
      </c>
      <c r="H387" s="11">
        <f t="shared" si="51"/>
        <v>0</v>
      </c>
      <c r="I387" s="11">
        <f t="shared" si="52"/>
        <v>4.1479704329942555</v>
      </c>
      <c r="J387" s="11">
        <f t="shared" si="53"/>
        <v>0</v>
      </c>
      <c r="K387" s="11">
        <f t="shared" si="54"/>
        <v>0</v>
      </c>
      <c r="L387" s="13">
        <f t="shared" si="55"/>
        <v>5.5427666014493282E-2</v>
      </c>
      <c r="M387">
        <v>0</v>
      </c>
      <c r="N387" s="11">
        <f t="shared" si="56"/>
        <v>0</v>
      </c>
      <c r="O387" s="11">
        <f t="shared" si="57"/>
        <v>0.12870156249999981</v>
      </c>
    </row>
    <row r="388" spans="1:15" x14ac:dyDescent="0.25">
      <c r="A388" s="1">
        <v>41533.9375</v>
      </c>
      <c r="B388">
        <v>0</v>
      </c>
      <c r="C388">
        <v>0</v>
      </c>
      <c r="D388">
        <v>0</v>
      </c>
      <c r="E388">
        <f t="shared" si="58"/>
        <v>0</v>
      </c>
      <c r="F388">
        <f t="shared" si="59"/>
        <v>0</v>
      </c>
      <c r="G388" s="11">
        <f t="shared" si="50"/>
        <v>4.1479704329942555</v>
      </c>
      <c r="H388" s="11">
        <f t="shared" si="51"/>
        <v>0</v>
      </c>
      <c r="I388" s="11">
        <f t="shared" si="52"/>
        <v>4.0960965198994774</v>
      </c>
      <c r="J388" s="11">
        <f t="shared" si="53"/>
        <v>0</v>
      </c>
      <c r="K388" s="11">
        <f t="shared" si="54"/>
        <v>0</v>
      </c>
      <c r="L388" s="13">
        <f t="shared" si="55"/>
        <v>5.5427666014493282E-2</v>
      </c>
      <c r="M388">
        <v>0</v>
      </c>
      <c r="N388" s="11">
        <f t="shared" si="56"/>
        <v>0</v>
      </c>
      <c r="O388" s="11">
        <f t="shared" si="57"/>
        <v>0.12870156249999981</v>
      </c>
    </row>
    <row r="389" spans="1:15" x14ac:dyDescent="0.25">
      <c r="A389" s="1">
        <v>41533.958333333336</v>
      </c>
      <c r="B389">
        <v>0</v>
      </c>
      <c r="C389">
        <v>0</v>
      </c>
      <c r="D389">
        <v>0</v>
      </c>
      <c r="E389">
        <f t="shared" si="58"/>
        <v>0</v>
      </c>
      <c r="F389">
        <f t="shared" si="59"/>
        <v>0</v>
      </c>
      <c r="G389" s="11">
        <f t="shared" si="50"/>
        <v>4.0960965198994774</v>
      </c>
      <c r="H389" s="11">
        <f t="shared" si="51"/>
        <v>0</v>
      </c>
      <c r="I389" s="11">
        <f t="shared" si="52"/>
        <v>4.0442226068046994</v>
      </c>
      <c r="J389" s="11">
        <f t="shared" si="53"/>
        <v>0</v>
      </c>
      <c r="K389" s="11">
        <f t="shared" si="54"/>
        <v>0</v>
      </c>
      <c r="L389" s="13">
        <f t="shared" si="55"/>
        <v>5.5427666014493282E-2</v>
      </c>
      <c r="M389">
        <v>0</v>
      </c>
      <c r="N389" s="11">
        <f t="shared" si="56"/>
        <v>0</v>
      </c>
      <c r="O389" s="11">
        <f t="shared" si="57"/>
        <v>0.12870156249999981</v>
      </c>
    </row>
    <row r="390" spans="1:15" x14ac:dyDescent="0.25">
      <c r="A390" s="1">
        <v>41533.979166666664</v>
      </c>
      <c r="B390">
        <v>0</v>
      </c>
      <c r="C390">
        <v>0</v>
      </c>
      <c r="D390">
        <v>0</v>
      </c>
      <c r="E390">
        <f t="shared" si="58"/>
        <v>0</v>
      </c>
      <c r="F390">
        <f t="shared" si="59"/>
        <v>0</v>
      </c>
      <c r="N390" s="11">
        <f t="shared" si="56"/>
        <v>0</v>
      </c>
      <c r="O390" s="11">
        <f t="shared" si="57"/>
        <v>0.12870156249999981</v>
      </c>
    </row>
    <row r="391" spans="1:15" x14ac:dyDescent="0.25">
      <c r="A391" s="1"/>
    </row>
    <row r="392" spans="1:15" x14ac:dyDescent="0.25">
      <c r="A392" s="1"/>
    </row>
    <row r="393" spans="1:15" x14ac:dyDescent="0.25">
      <c r="A393" s="1"/>
    </row>
    <row r="394" spans="1:15" x14ac:dyDescent="0.25">
      <c r="A394" s="1"/>
    </row>
    <row r="395" spans="1:15" x14ac:dyDescent="0.25">
      <c r="A395" s="1"/>
    </row>
    <row r="396" spans="1:15" x14ac:dyDescent="0.25">
      <c r="A396" s="1"/>
    </row>
    <row r="397" spans="1:15" x14ac:dyDescent="0.25">
      <c r="A397" s="1"/>
    </row>
    <row r="398" spans="1:15" x14ac:dyDescent="0.25">
      <c r="A398" s="1"/>
    </row>
    <row r="399" spans="1:15" x14ac:dyDescent="0.25">
      <c r="A399" s="1"/>
    </row>
    <row r="400" spans="1:15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Sep2013Poudre_Site_SFS</vt:lpstr>
      <vt:lpstr>Sep2013Poudre_Site_NFS</vt:lpstr>
    </vt:vector>
  </TitlesOfParts>
  <Company>Colorado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Woolridge, Douglas,</dc:creator>
  <cp:lastModifiedBy>Woolridge, Douglas,</cp:lastModifiedBy>
  <cp:lastPrinted>2019-07-10T18:33:41Z</cp:lastPrinted>
  <dcterms:created xsi:type="dcterms:W3CDTF">2018-03-27T18:07:00Z</dcterms:created>
  <dcterms:modified xsi:type="dcterms:W3CDTF">2019-09-13T18:58:17Z</dcterms:modified>
</cp:coreProperties>
</file>