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<sst xmlns="http://schemas.openxmlformats.org/spreadsheetml/2006/main" count="9" uniqueCount="9">
  <si>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Meter Flow, cfs</t>
  </si>
  <si>
    <t>RDII Analysis for Node 22130, McAlpine Creek Trunk Sewer</t>
  </si>
  <si>
    <r>
      <t>RDII, ft</t>
    </r>
    <r>
      <rPr>
        <b/>
        <vertAlign val="superscript"/>
        <sz val="10"/>
        <rFont val="Arial"/>
        <family val="2"/>
      </rPr>
      <t>3</t>
    </r>
  </si>
  <si>
    <r>
      <t>Cumulative RDII,  ft</t>
    </r>
    <r>
      <rPr>
        <b/>
        <vertAlign val="superscript"/>
        <sz val="10"/>
        <rFont val="Arial"/>
        <family val="2"/>
      </rPr>
      <t>3</t>
    </r>
  </si>
  <si>
    <t>ac-ft</t>
  </si>
  <si>
    <t>Hour of Day</t>
  </si>
  <si>
    <t>Hours Since Start</t>
  </si>
  <si>
    <t>RDII, cfs</t>
  </si>
  <si>
    <t>BWWF, (Hrs 49 - 72)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</si>
</sst>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Flow Meter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Sheet1!$A$4:$A$148</c:f>
              <c:numCache>
                <c:ptCount val="1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</c:numCache>
            </c:numRef>
          </c:cat>
          <c:val>
            <c:numRef>
              <c:f>Sheet1!$C$4:$C$148</c:f>
              <c:numCache>
                <c:ptCount val="145"/>
                <c:pt idx="0">
                  <c:v>0</c:v>
                </c:pt>
                <c:pt idx="1">
                  <c:v>0.61</c:v>
                </c:pt>
                <c:pt idx="2">
                  <c:v>0.55</c:v>
                </c:pt>
                <c:pt idx="3">
                  <c:v>0.45</c:v>
                </c:pt>
                <c:pt idx="4">
                  <c:v>0.4</c:v>
                </c:pt>
                <c:pt idx="5">
                  <c:v>0.38</c:v>
                </c:pt>
                <c:pt idx="6">
                  <c:v>0.37</c:v>
                </c:pt>
                <c:pt idx="7">
                  <c:v>0.4</c:v>
                </c:pt>
                <c:pt idx="8">
                  <c:v>0.38</c:v>
                </c:pt>
                <c:pt idx="9">
                  <c:v>0.39</c:v>
                </c:pt>
                <c:pt idx="10">
                  <c:v>0.42</c:v>
                </c:pt>
                <c:pt idx="11">
                  <c:v>0.51</c:v>
                </c:pt>
                <c:pt idx="12">
                  <c:v>0.79</c:v>
                </c:pt>
                <c:pt idx="13">
                  <c:v>1.32</c:v>
                </c:pt>
                <c:pt idx="14">
                  <c:v>1.59</c:v>
                </c:pt>
                <c:pt idx="15">
                  <c:v>1.56</c:v>
                </c:pt>
                <c:pt idx="16">
                  <c:v>1.68</c:v>
                </c:pt>
                <c:pt idx="17">
                  <c:v>1.64</c:v>
                </c:pt>
                <c:pt idx="18">
                  <c:v>1.46</c:v>
                </c:pt>
                <c:pt idx="19">
                  <c:v>1.3</c:v>
                </c:pt>
                <c:pt idx="20">
                  <c:v>1.29</c:v>
                </c:pt>
                <c:pt idx="21">
                  <c:v>1.25</c:v>
                </c:pt>
                <c:pt idx="22">
                  <c:v>1.24</c:v>
                </c:pt>
                <c:pt idx="23">
                  <c:v>1.3</c:v>
                </c:pt>
                <c:pt idx="24">
                  <c:v>1.44</c:v>
                </c:pt>
                <c:pt idx="25">
                  <c:v>1.62</c:v>
                </c:pt>
                <c:pt idx="26">
                  <c:v>1.92</c:v>
                </c:pt>
                <c:pt idx="27">
                  <c:v>2.24</c:v>
                </c:pt>
                <c:pt idx="28">
                  <c:v>2.42</c:v>
                </c:pt>
                <c:pt idx="29">
                  <c:v>2.54</c:v>
                </c:pt>
                <c:pt idx="30">
                  <c:v>2.51</c:v>
                </c:pt>
                <c:pt idx="31">
                  <c:v>2.4</c:v>
                </c:pt>
                <c:pt idx="32">
                  <c:v>2.34</c:v>
                </c:pt>
                <c:pt idx="33">
                  <c:v>2.32</c:v>
                </c:pt>
                <c:pt idx="34">
                  <c:v>2.32</c:v>
                </c:pt>
                <c:pt idx="35">
                  <c:v>2.31</c:v>
                </c:pt>
                <c:pt idx="36">
                  <c:v>2.33</c:v>
                </c:pt>
                <c:pt idx="37">
                  <c:v>2.31</c:v>
                </c:pt>
                <c:pt idx="38">
                  <c:v>2.38</c:v>
                </c:pt>
                <c:pt idx="39">
                  <c:v>2.4</c:v>
                </c:pt>
                <c:pt idx="40">
                  <c:v>2.32</c:v>
                </c:pt>
                <c:pt idx="41">
                  <c:v>2.19</c:v>
                </c:pt>
                <c:pt idx="42">
                  <c:v>2.05</c:v>
                </c:pt>
                <c:pt idx="43">
                  <c:v>1.96</c:v>
                </c:pt>
                <c:pt idx="44">
                  <c:v>1.85</c:v>
                </c:pt>
                <c:pt idx="45">
                  <c:v>1.78</c:v>
                </c:pt>
                <c:pt idx="46">
                  <c:v>1.67</c:v>
                </c:pt>
                <c:pt idx="47">
                  <c:v>1.56</c:v>
                </c:pt>
                <c:pt idx="48">
                  <c:v>1.41</c:v>
                </c:pt>
                <c:pt idx="49">
                  <c:v>1.28</c:v>
                </c:pt>
                <c:pt idx="50">
                  <c:v>1.16</c:v>
                </c:pt>
                <c:pt idx="51">
                  <c:v>1.01</c:v>
                </c:pt>
                <c:pt idx="52">
                  <c:v>0.93</c:v>
                </c:pt>
                <c:pt idx="53">
                  <c:v>0.87</c:v>
                </c:pt>
                <c:pt idx="54">
                  <c:v>0.82</c:v>
                </c:pt>
                <c:pt idx="55">
                  <c:v>0.8</c:v>
                </c:pt>
                <c:pt idx="56">
                  <c:v>0.74</c:v>
                </c:pt>
                <c:pt idx="57">
                  <c:v>0.72</c:v>
                </c:pt>
                <c:pt idx="58">
                  <c:v>0.71</c:v>
                </c:pt>
                <c:pt idx="59">
                  <c:v>0.77</c:v>
                </c:pt>
                <c:pt idx="60">
                  <c:v>1.02</c:v>
                </c:pt>
                <c:pt idx="61">
                  <c:v>1.52</c:v>
                </c:pt>
                <c:pt idx="62">
                  <c:v>1.75</c:v>
                </c:pt>
                <c:pt idx="63">
                  <c:v>1.67</c:v>
                </c:pt>
                <c:pt idx="64">
                  <c:v>1.74</c:v>
                </c:pt>
                <c:pt idx="65">
                  <c:v>1.64</c:v>
                </c:pt>
                <c:pt idx="66">
                  <c:v>1.44</c:v>
                </c:pt>
                <c:pt idx="67">
                  <c:v>1.24</c:v>
                </c:pt>
                <c:pt idx="68">
                  <c:v>1.17</c:v>
                </c:pt>
                <c:pt idx="69">
                  <c:v>1.07</c:v>
                </c:pt>
                <c:pt idx="70">
                  <c:v>1.02</c:v>
                </c:pt>
                <c:pt idx="71">
                  <c:v>0.99</c:v>
                </c:pt>
                <c:pt idx="72">
                  <c:v>0.95</c:v>
                </c:pt>
                <c:pt idx="73">
                  <c:v>0.87</c:v>
                </c:pt>
                <c:pt idx="74">
                  <c:v>0.82</c:v>
                </c:pt>
                <c:pt idx="75">
                  <c:v>0.83</c:v>
                </c:pt>
                <c:pt idx="76">
                  <c:v>0.79</c:v>
                </c:pt>
                <c:pt idx="77">
                  <c:v>0.8</c:v>
                </c:pt>
                <c:pt idx="78">
                  <c:v>0.8</c:v>
                </c:pt>
                <c:pt idx="79">
                  <c:v>0.76</c:v>
                </c:pt>
                <c:pt idx="80">
                  <c:v>0.78</c:v>
                </c:pt>
                <c:pt idx="81">
                  <c:v>0.8</c:v>
                </c:pt>
                <c:pt idx="82">
                  <c:v>0.81</c:v>
                </c:pt>
                <c:pt idx="83">
                  <c:v>0.83</c:v>
                </c:pt>
                <c:pt idx="84">
                  <c:v>0.94</c:v>
                </c:pt>
                <c:pt idx="85">
                  <c:v>0.99</c:v>
                </c:pt>
                <c:pt idx="86">
                  <c:v>1.11</c:v>
                </c:pt>
                <c:pt idx="87">
                  <c:v>1.19</c:v>
                </c:pt>
                <c:pt idx="88">
                  <c:v>1.21</c:v>
                </c:pt>
                <c:pt idx="89">
                  <c:v>1.18</c:v>
                </c:pt>
                <c:pt idx="90">
                  <c:v>1.12</c:v>
                </c:pt>
                <c:pt idx="91">
                  <c:v>1.09</c:v>
                </c:pt>
                <c:pt idx="92">
                  <c:v>1.04</c:v>
                </c:pt>
                <c:pt idx="93">
                  <c:v>1.01</c:v>
                </c:pt>
                <c:pt idx="94">
                  <c:v>0.91</c:v>
                </c:pt>
                <c:pt idx="95">
                  <c:v>0.83</c:v>
                </c:pt>
                <c:pt idx="96">
                  <c:v>0.71</c:v>
                </c:pt>
                <c:pt idx="97">
                  <c:v>0.6</c:v>
                </c:pt>
                <c:pt idx="98">
                  <c:v>0.53</c:v>
                </c:pt>
                <c:pt idx="99">
                  <c:v>0.41</c:v>
                </c:pt>
                <c:pt idx="100">
                  <c:v>0.35</c:v>
                </c:pt>
                <c:pt idx="101">
                  <c:v>0.32</c:v>
                </c:pt>
                <c:pt idx="102">
                  <c:v>0.29</c:v>
                </c:pt>
                <c:pt idx="103">
                  <c:v>0.3</c:v>
                </c:pt>
                <c:pt idx="104">
                  <c:v>0.27</c:v>
                </c:pt>
                <c:pt idx="105">
                  <c:v>0.26</c:v>
                </c:pt>
                <c:pt idx="106">
                  <c:v>0.28</c:v>
                </c:pt>
                <c:pt idx="107">
                  <c:v>0.36</c:v>
                </c:pt>
                <c:pt idx="108">
                  <c:v>0.63</c:v>
                </c:pt>
                <c:pt idx="109">
                  <c:v>1.14</c:v>
                </c:pt>
                <c:pt idx="110">
                  <c:v>1.4</c:v>
                </c:pt>
                <c:pt idx="111">
                  <c:v>1.33</c:v>
                </c:pt>
                <c:pt idx="112">
                  <c:v>1.41</c:v>
                </c:pt>
                <c:pt idx="113">
                  <c:v>1.34</c:v>
                </c:pt>
                <c:pt idx="114">
                  <c:v>1.15</c:v>
                </c:pt>
                <c:pt idx="115">
                  <c:v>0.96</c:v>
                </c:pt>
                <c:pt idx="116">
                  <c:v>0.91</c:v>
                </c:pt>
                <c:pt idx="117">
                  <c:v>0.83</c:v>
                </c:pt>
                <c:pt idx="118">
                  <c:v>0.79</c:v>
                </c:pt>
                <c:pt idx="119">
                  <c:v>0.77</c:v>
                </c:pt>
                <c:pt idx="120">
                  <c:v>0.75</c:v>
                </c:pt>
                <c:pt idx="121">
                  <c:v>0.68</c:v>
                </c:pt>
                <c:pt idx="122">
                  <c:v>0.64</c:v>
                </c:pt>
                <c:pt idx="123">
                  <c:v>0.67</c:v>
                </c:pt>
                <c:pt idx="124">
                  <c:v>0.64</c:v>
                </c:pt>
                <c:pt idx="125">
                  <c:v>0.66</c:v>
                </c:pt>
                <c:pt idx="126">
                  <c:v>0.68</c:v>
                </c:pt>
                <c:pt idx="127">
                  <c:v>0.65</c:v>
                </c:pt>
                <c:pt idx="128">
                  <c:v>0.68</c:v>
                </c:pt>
                <c:pt idx="129">
                  <c:v>0.72</c:v>
                </c:pt>
                <c:pt idx="130">
                  <c:v>0.73</c:v>
                </c:pt>
                <c:pt idx="131">
                  <c:v>0.77</c:v>
                </c:pt>
                <c:pt idx="132">
                  <c:v>0.88</c:v>
                </c:pt>
                <c:pt idx="133">
                  <c:v>0.95</c:v>
                </c:pt>
                <c:pt idx="134">
                  <c:v>1.08</c:v>
                </c:pt>
                <c:pt idx="135">
                  <c:v>1.16</c:v>
                </c:pt>
                <c:pt idx="136">
                  <c:v>1.19</c:v>
                </c:pt>
                <c:pt idx="137">
                  <c:v>1.16</c:v>
                </c:pt>
                <c:pt idx="138">
                  <c:v>1.11</c:v>
                </c:pt>
                <c:pt idx="139">
                  <c:v>1.08</c:v>
                </c:pt>
                <c:pt idx="140">
                  <c:v>1.03</c:v>
                </c:pt>
                <c:pt idx="141">
                  <c:v>0.99</c:v>
                </c:pt>
                <c:pt idx="142">
                  <c:v>0.9</c:v>
                </c:pt>
                <c:pt idx="143">
                  <c:v>0.82</c:v>
                </c:pt>
                <c:pt idx="144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v>BWWF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Sheet1!$A$4:$A$148</c:f>
              <c:numCache>
                <c:ptCount val="1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</c:numCache>
            </c:numRef>
          </c:cat>
          <c:val>
            <c:numRef>
              <c:f>Sheet1!$D$4:$D$99</c:f>
              <c:numCache>
                <c:ptCount val="96"/>
                <c:pt idx="0">
                  <c:v>0.71</c:v>
                </c:pt>
                <c:pt idx="1">
                  <c:v>0.6</c:v>
                </c:pt>
                <c:pt idx="2">
                  <c:v>0.53</c:v>
                </c:pt>
                <c:pt idx="3">
                  <c:v>0.41</c:v>
                </c:pt>
                <c:pt idx="4">
                  <c:v>0.35</c:v>
                </c:pt>
                <c:pt idx="5">
                  <c:v>0.32</c:v>
                </c:pt>
                <c:pt idx="6">
                  <c:v>0.29</c:v>
                </c:pt>
                <c:pt idx="7">
                  <c:v>0.3</c:v>
                </c:pt>
                <c:pt idx="8">
                  <c:v>0.27</c:v>
                </c:pt>
                <c:pt idx="9">
                  <c:v>0.26</c:v>
                </c:pt>
                <c:pt idx="10">
                  <c:v>0.28</c:v>
                </c:pt>
                <c:pt idx="11">
                  <c:v>0.36</c:v>
                </c:pt>
                <c:pt idx="12">
                  <c:v>0.63</c:v>
                </c:pt>
                <c:pt idx="13">
                  <c:v>1.14</c:v>
                </c:pt>
                <c:pt idx="14">
                  <c:v>1.4</c:v>
                </c:pt>
                <c:pt idx="15">
                  <c:v>1.33</c:v>
                </c:pt>
                <c:pt idx="16">
                  <c:v>1.41</c:v>
                </c:pt>
                <c:pt idx="17">
                  <c:v>1.34</c:v>
                </c:pt>
                <c:pt idx="18">
                  <c:v>1.15</c:v>
                </c:pt>
                <c:pt idx="19">
                  <c:v>0.96</c:v>
                </c:pt>
                <c:pt idx="20">
                  <c:v>0.91</c:v>
                </c:pt>
                <c:pt idx="21">
                  <c:v>0.83</c:v>
                </c:pt>
                <c:pt idx="22">
                  <c:v>0.79</c:v>
                </c:pt>
                <c:pt idx="23">
                  <c:v>0.77</c:v>
                </c:pt>
                <c:pt idx="24">
                  <c:v>0.75</c:v>
                </c:pt>
                <c:pt idx="25">
                  <c:v>0.68</c:v>
                </c:pt>
                <c:pt idx="26">
                  <c:v>0.64</c:v>
                </c:pt>
                <c:pt idx="27">
                  <c:v>0.67</c:v>
                </c:pt>
                <c:pt idx="28">
                  <c:v>0.64</c:v>
                </c:pt>
                <c:pt idx="29">
                  <c:v>0.66</c:v>
                </c:pt>
                <c:pt idx="30">
                  <c:v>0.68</c:v>
                </c:pt>
                <c:pt idx="31">
                  <c:v>0.65</c:v>
                </c:pt>
                <c:pt idx="32">
                  <c:v>0.68</c:v>
                </c:pt>
                <c:pt idx="33">
                  <c:v>0.72</c:v>
                </c:pt>
                <c:pt idx="34">
                  <c:v>0.73</c:v>
                </c:pt>
                <c:pt idx="35">
                  <c:v>0.77</c:v>
                </c:pt>
                <c:pt idx="36">
                  <c:v>0.88</c:v>
                </c:pt>
                <c:pt idx="37">
                  <c:v>0.95</c:v>
                </c:pt>
                <c:pt idx="38">
                  <c:v>1.08</c:v>
                </c:pt>
                <c:pt idx="39">
                  <c:v>1.16</c:v>
                </c:pt>
                <c:pt idx="40">
                  <c:v>1.19</c:v>
                </c:pt>
                <c:pt idx="41">
                  <c:v>1.16</c:v>
                </c:pt>
                <c:pt idx="42">
                  <c:v>1.11</c:v>
                </c:pt>
                <c:pt idx="43">
                  <c:v>1.08</c:v>
                </c:pt>
                <c:pt idx="44">
                  <c:v>1.03</c:v>
                </c:pt>
                <c:pt idx="45">
                  <c:v>0.99</c:v>
                </c:pt>
                <c:pt idx="46">
                  <c:v>0.9</c:v>
                </c:pt>
                <c:pt idx="47">
                  <c:v>0.82</c:v>
                </c:pt>
                <c:pt idx="48">
                  <c:v>0.71</c:v>
                </c:pt>
                <c:pt idx="49">
                  <c:v>0.6</c:v>
                </c:pt>
                <c:pt idx="50">
                  <c:v>0.53</c:v>
                </c:pt>
                <c:pt idx="51">
                  <c:v>0.41</c:v>
                </c:pt>
                <c:pt idx="52">
                  <c:v>0.35</c:v>
                </c:pt>
                <c:pt idx="53">
                  <c:v>0.32</c:v>
                </c:pt>
                <c:pt idx="54">
                  <c:v>0.29</c:v>
                </c:pt>
                <c:pt idx="55">
                  <c:v>0.3</c:v>
                </c:pt>
                <c:pt idx="56">
                  <c:v>0.27</c:v>
                </c:pt>
                <c:pt idx="57">
                  <c:v>0.26</c:v>
                </c:pt>
                <c:pt idx="58">
                  <c:v>0.28</c:v>
                </c:pt>
                <c:pt idx="59">
                  <c:v>0.36</c:v>
                </c:pt>
                <c:pt idx="60">
                  <c:v>0.63</c:v>
                </c:pt>
                <c:pt idx="61">
                  <c:v>1.14</c:v>
                </c:pt>
                <c:pt idx="62">
                  <c:v>1.4</c:v>
                </c:pt>
                <c:pt idx="63">
                  <c:v>1.33</c:v>
                </c:pt>
                <c:pt idx="64">
                  <c:v>1.41</c:v>
                </c:pt>
                <c:pt idx="65">
                  <c:v>1.34</c:v>
                </c:pt>
                <c:pt idx="66">
                  <c:v>1.15</c:v>
                </c:pt>
                <c:pt idx="67">
                  <c:v>0.96</c:v>
                </c:pt>
                <c:pt idx="68">
                  <c:v>0.91</c:v>
                </c:pt>
                <c:pt idx="69">
                  <c:v>0.83</c:v>
                </c:pt>
                <c:pt idx="70">
                  <c:v>0.79</c:v>
                </c:pt>
                <c:pt idx="71">
                  <c:v>0.77</c:v>
                </c:pt>
                <c:pt idx="72">
                  <c:v>0.75</c:v>
                </c:pt>
                <c:pt idx="73">
                  <c:v>0.68</c:v>
                </c:pt>
                <c:pt idx="74">
                  <c:v>0.64</c:v>
                </c:pt>
                <c:pt idx="75">
                  <c:v>0.67</c:v>
                </c:pt>
                <c:pt idx="76">
                  <c:v>0.64</c:v>
                </c:pt>
                <c:pt idx="77">
                  <c:v>0.66</c:v>
                </c:pt>
                <c:pt idx="78">
                  <c:v>0.68</c:v>
                </c:pt>
                <c:pt idx="79">
                  <c:v>0.65</c:v>
                </c:pt>
                <c:pt idx="80">
                  <c:v>0.68</c:v>
                </c:pt>
                <c:pt idx="81">
                  <c:v>0.72</c:v>
                </c:pt>
                <c:pt idx="82">
                  <c:v>0.73</c:v>
                </c:pt>
                <c:pt idx="83">
                  <c:v>0.77</c:v>
                </c:pt>
                <c:pt idx="84">
                  <c:v>0.88</c:v>
                </c:pt>
                <c:pt idx="85">
                  <c:v>0.95</c:v>
                </c:pt>
                <c:pt idx="86">
                  <c:v>1.08</c:v>
                </c:pt>
                <c:pt idx="87">
                  <c:v>1.16</c:v>
                </c:pt>
                <c:pt idx="88">
                  <c:v>1.19</c:v>
                </c:pt>
                <c:pt idx="89">
                  <c:v>1.16</c:v>
                </c:pt>
                <c:pt idx="90">
                  <c:v>1.11</c:v>
                </c:pt>
                <c:pt idx="91">
                  <c:v>1.08</c:v>
                </c:pt>
                <c:pt idx="92">
                  <c:v>1.03</c:v>
                </c:pt>
                <c:pt idx="93">
                  <c:v>0.99</c:v>
                </c:pt>
                <c:pt idx="94">
                  <c:v>0.9</c:v>
                </c:pt>
                <c:pt idx="95">
                  <c:v>0.82</c:v>
                </c:pt>
              </c:numCache>
            </c:numRef>
          </c:val>
          <c:smooth val="0"/>
        </c:ser>
        <c:ser>
          <c:idx val="2"/>
          <c:order val="2"/>
          <c:tx>
            <c:v>RDII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Sheet1!$A$4:$A$148</c:f>
              <c:numCache>
                <c:ptCount val="1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</c:numCache>
            </c:numRef>
          </c:cat>
          <c:val>
            <c:numRef>
              <c:f>Sheet1!$E$4:$E$148</c:f>
              <c:numCache>
                <c:ptCount val="145"/>
                <c:pt idx="0">
                  <c:v>0</c:v>
                </c:pt>
                <c:pt idx="1">
                  <c:v>0.010000000000000009</c:v>
                </c:pt>
                <c:pt idx="2">
                  <c:v>0.020000000000000018</c:v>
                </c:pt>
                <c:pt idx="3">
                  <c:v>0.040000000000000036</c:v>
                </c:pt>
                <c:pt idx="4">
                  <c:v>0.050000000000000044</c:v>
                </c:pt>
                <c:pt idx="5">
                  <c:v>0.06</c:v>
                </c:pt>
                <c:pt idx="6">
                  <c:v>0.08000000000000002</c:v>
                </c:pt>
                <c:pt idx="7">
                  <c:v>0.10000000000000003</c:v>
                </c:pt>
                <c:pt idx="8">
                  <c:v>0.10999999999999999</c:v>
                </c:pt>
                <c:pt idx="9">
                  <c:v>0.13</c:v>
                </c:pt>
                <c:pt idx="10">
                  <c:v>0.13999999999999996</c:v>
                </c:pt>
                <c:pt idx="11">
                  <c:v>0.15000000000000002</c:v>
                </c:pt>
                <c:pt idx="12">
                  <c:v>0.16000000000000003</c:v>
                </c:pt>
                <c:pt idx="13">
                  <c:v>0.18000000000000016</c:v>
                </c:pt>
                <c:pt idx="14">
                  <c:v>0.19000000000000017</c:v>
                </c:pt>
                <c:pt idx="15">
                  <c:v>0.22999999999999998</c:v>
                </c:pt>
                <c:pt idx="16">
                  <c:v>0.27</c:v>
                </c:pt>
                <c:pt idx="17">
                  <c:v>0.2999999999999998</c:v>
                </c:pt>
                <c:pt idx="18">
                  <c:v>0.31000000000000005</c:v>
                </c:pt>
                <c:pt idx="19">
                  <c:v>0.3400000000000001</c:v>
                </c:pt>
                <c:pt idx="20">
                  <c:v>0.38</c:v>
                </c:pt>
                <c:pt idx="21">
                  <c:v>0.42000000000000004</c:v>
                </c:pt>
                <c:pt idx="22">
                  <c:v>0.44999999999999996</c:v>
                </c:pt>
                <c:pt idx="23">
                  <c:v>0.53</c:v>
                </c:pt>
                <c:pt idx="24">
                  <c:v>0.69</c:v>
                </c:pt>
                <c:pt idx="25">
                  <c:v>0.9400000000000001</c:v>
                </c:pt>
                <c:pt idx="26">
                  <c:v>1.2799999999999998</c:v>
                </c:pt>
                <c:pt idx="27">
                  <c:v>1.5700000000000003</c:v>
                </c:pt>
                <c:pt idx="28">
                  <c:v>1.7799999999999998</c:v>
                </c:pt>
                <c:pt idx="29">
                  <c:v>1.88</c:v>
                </c:pt>
                <c:pt idx="30">
                  <c:v>1.8299999999999996</c:v>
                </c:pt>
                <c:pt idx="31">
                  <c:v>1.75</c:v>
                </c:pt>
                <c:pt idx="32">
                  <c:v>1.6599999999999997</c:v>
                </c:pt>
                <c:pt idx="33">
                  <c:v>1.5999999999999999</c:v>
                </c:pt>
                <c:pt idx="34">
                  <c:v>1.5899999999999999</c:v>
                </c:pt>
                <c:pt idx="35">
                  <c:v>1.54</c:v>
                </c:pt>
                <c:pt idx="36">
                  <c:v>1.4500000000000002</c:v>
                </c:pt>
                <c:pt idx="37">
                  <c:v>1.36</c:v>
                </c:pt>
                <c:pt idx="38">
                  <c:v>1.2999999999999998</c:v>
                </c:pt>
                <c:pt idx="39">
                  <c:v>1.24</c:v>
                </c:pt>
                <c:pt idx="40">
                  <c:v>1.13</c:v>
                </c:pt>
                <c:pt idx="41">
                  <c:v>1.03</c:v>
                </c:pt>
                <c:pt idx="42">
                  <c:v>0.9399999999999997</c:v>
                </c:pt>
                <c:pt idx="43">
                  <c:v>0.8799999999999999</c:v>
                </c:pt>
                <c:pt idx="44">
                  <c:v>0.8200000000000001</c:v>
                </c:pt>
                <c:pt idx="45">
                  <c:v>0.79</c:v>
                </c:pt>
                <c:pt idx="46">
                  <c:v>0.7699999999999999</c:v>
                </c:pt>
                <c:pt idx="47">
                  <c:v>0.7400000000000001</c:v>
                </c:pt>
                <c:pt idx="48">
                  <c:v>0.7</c:v>
                </c:pt>
                <c:pt idx="49">
                  <c:v>0.68</c:v>
                </c:pt>
                <c:pt idx="50">
                  <c:v>0.6299999999999999</c:v>
                </c:pt>
                <c:pt idx="51">
                  <c:v>0.6000000000000001</c:v>
                </c:pt>
                <c:pt idx="52">
                  <c:v>0.5800000000000001</c:v>
                </c:pt>
                <c:pt idx="53">
                  <c:v>0.55</c:v>
                </c:pt>
                <c:pt idx="54">
                  <c:v>0.53</c:v>
                </c:pt>
                <c:pt idx="55">
                  <c:v>0.5</c:v>
                </c:pt>
                <c:pt idx="56">
                  <c:v>0.47</c:v>
                </c:pt>
                <c:pt idx="57">
                  <c:v>0.45999999999999996</c:v>
                </c:pt>
                <c:pt idx="58">
                  <c:v>0.42999999999999994</c:v>
                </c:pt>
                <c:pt idx="59">
                  <c:v>0.41000000000000003</c:v>
                </c:pt>
                <c:pt idx="60">
                  <c:v>0.39</c:v>
                </c:pt>
                <c:pt idx="61">
                  <c:v>0.3800000000000001</c:v>
                </c:pt>
                <c:pt idx="62">
                  <c:v>0.3500000000000001</c:v>
                </c:pt>
                <c:pt idx="63">
                  <c:v>0.33999999999999986</c:v>
                </c:pt>
                <c:pt idx="64">
                  <c:v>0.33000000000000007</c:v>
                </c:pt>
                <c:pt idx="65">
                  <c:v>0.2999999999999998</c:v>
                </c:pt>
                <c:pt idx="66">
                  <c:v>0.29000000000000004</c:v>
                </c:pt>
                <c:pt idx="67">
                  <c:v>0.28</c:v>
                </c:pt>
                <c:pt idx="68">
                  <c:v>0.2599999999999999</c:v>
                </c:pt>
                <c:pt idx="69">
                  <c:v>0.2400000000000001</c:v>
                </c:pt>
                <c:pt idx="70">
                  <c:v>0.22999999999999998</c:v>
                </c:pt>
                <c:pt idx="71">
                  <c:v>0.21999999999999997</c:v>
                </c:pt>
                <c:pt idx="72">
                  <c:v>0.19999999999999996</c:v>
                </c:pt>
                <c:pt idx="73">
                  <c:v>0.18999999999999995</c:v>
                </c:pt>
                <c:pt idx="74">
                  <c:v>0.17999999999999994</c:v>
                </c:pt>
                <c:pt idx="75">
                  <c:v>0.15999999999999992</c:v>
                </c:pt>
                <c:pt idx="76">
                  <c:v>0.15000000000000002</c:v>
                </c:pt>
                <c:pt idx="77">
                  <c:v>0.14</c:v>
                </c:pt>
                <c:pt idx="78">
                  <c:v>0.12</c:v>
                </c:pt>
                <c:pt idx="79">
                  <c:v>0.10999999999999999</c:v>
                </c:pt>
                <c:pt idx="80">
                  <c:v>0.09999999999999998</c:v>
                </c:pt>
                <c:pt idx="81">
                  <c:v>0.08000000000000007</c:v>
                </c:pt>
                <c:pt idx="82">
                  <c:v>0.08000000000000007</c:v>
                </c:pt>
                <c:pt idx="83">
                  <c:v>0.05999999999999994</c:v>
                </c:pt>
                <c:pt idx="84">
                  <c:v>0.05999999999999994</c:v>
                </c:pt>
                <c:pt idx="85">
                  <c:v>0.040000000000000036</c:v>
                </c:pt>
                <c:pt idx="86">
                  <c:v>0.030000000000000027</c:v>
                </c:pt>
                <c:pt idx="87">
                  <c:v>0.030000000000000027</c:v>
                </c:pt>
                <c:pt idx="88">
                  <c:v>0.020000000000000018</c:v>
                </c:pt>
                <c:pt idx="89">
                  <c:v>0.020000000000000018</c:v>
                </c:pt>
                <c:pt idx="90">
                  <c:v>0.010000000000000009</c:v>
                </c:pt>
                <c:pt idx="91">
                  <c:v>0.010000000000000009</c:v>
                </c:pt>
                <c:pt idx="92">
                  <c:v>0.010000000000000009</c:v>
                </c:pt>
                <c:pt idx="93">
                  <c:v>0.020000000000000018</c:v>
                </c:pt>
                <c:pt idx="94">
                  <c:v>0.010000000000000009</c:v>
                </c:pt>
                <c:pt idx="95">
                  <c:v>0.010000000000000009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15872579"/>
        <c:axId val="8635484"/>
      </c:lineChart>
      <c:catAx>
        <c:axId val="1587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5484"/>
        <c:crosses val="autoZero"/>
        <c:auto val="0"/>
        <c:lblOffset val="100"/>
        <c:noMultiLvlLbl val="0"/>
      </c:catAx>
      <c:valAx>
        <c:axId val="8635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72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101</xdr:row>
      <xdr:rowOff>19050</xdr:rowOff>
    </xdr:from>
    <xdr:to>
      <xdr:col>13</xdr:col>
      <xdr:colOff>552450</xdr:colOff>
      <xdr:row>120</xdr:row>
      <xdr:rowOff>9525</xdr:rowOff>
    </xdr:to>
    <xdr:graphicFrame>
      <xdr:nvGraphicFramePr>
        <xdr:cNvPr id="1" name="Chart 2"/>
        <xdr:cNvGraphicFramePr/>
      </xdr:nvGraphicFramePr>
      <xdr:xfrm>
        <a:off x="4162425" y="16754475"/>
        <a:ext cx="49149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133350</xdr:colOff>
      <xdr:row>3</xdr:row>
      <xdr:rowOff>0</xdr:rowOff>
    </xdr:from>
    <xdr:ext cx="4019550" cy="1933575"/>
    <xdr:sp>
      <xdr:nvSpPr>
        <xdr:cNvPr id="2" name="TextBox 3"/>
        <xdr:cNvSpPr txBox="1">
          <a:spLocks noChangeArrowheads="1"/>
        </xdr:cNvSpPr>
      </xdr:nvSpPr>
      <xdr:spPr>
        <a:xfrm>
          <a:off x="5000625" y="866775"/>
          <a:ext cx="4019550" cy="1933575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Open the SWMM5 model and double click on Node 22130 and copy the Hour and Flow columns into the spreadsheet (columns B &amp; C)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Copy the meter flows from hours 49 - 72 and paste them in Column 3 for hrs 0-24, and 25-48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Step 3: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Look at the cell computations for determination of RDII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Note: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 plot of the Flow Meter, BWFF and RDII is shown at the bottom of this sheet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1">
      <selection activeCell="K22" sqref="K22"/>
    </sheetView>
  </sheetViews>
  <sheetFormatPr defaultColWidth="9.140625" defaultRowHeight="12.75"/>
  <cols>
    <col min="3" max="3" width="12.57421875" style="0" customWidth="1"/>
    <col min="4" max="4" width="11.00390625" style="0" customWidth="1"/>
    <col min="5" max="5" width="10.8515625" style="0" customWidth="1"/>
    <col min="7" max="7" width="11.140625" style="0" customWidth="1"/>
  </cols>
  <sheetData>
    <row r="1" s="5" customFormat="1" ht="15">
      <c r="B1" s="5" t="s">
        <v>1</v>
      </c>
    </row>
    <row r="2" spans="1:7" s="2" customFormat="1" ht="40.5" customHeight="1">
      <c r="A2" s="2" t="s">
        <v>6</v>
      </c>
      <c r="B2" s="2" t="s">
        <v>5</v>
      </c>
      <c r="C2" s="2" t="s">
        <v>0</v>
      </c>
      <c r="D2" s="2" t="s">
        <v>8</v>
      </c>
      <c r="E2" s="2" t="s">
        <v>7</v>
      </c>
      <c r="F2" s="2" t="s">
        <v>2</v>
      </c>
      <c r="G2" s="2" t="s">
        <v>3</v>
      </c>
    </row>
    <row r="4" spans="1:6" ht="12.75">
      <c r="A4">
        <v>0</v>
      </c>
      <c r="B4" s="1">
        <v>0</v>
      </c>
      <c r="C4">
        <v>0</v>
      </c>
      <c r="D4">
        <v>0.71</v>
      </c>
      <c r="E4">
        <v>0</v>
      </c>
      <c r="F4">
        <v>0</v>
      </c>
    </row>
    <row r="5" spans="1:7" ht="12.75">
      <c r="A5">
        <f>A4+0.5</f>
        <v>0.5</v>
      </c>
      <c r="B5" s="1">
        <v>0.020833333333333332</v>
      </c>
      <c r="C5">
        <v>0.61</v>
      </c>
      <c r="D5">
        <v>0.6</v>
      </c>
      <c r="E5">
        <f aca="true" t="shared" si="0" ref="E5:E68">C5-D5</f>
        <v>0.010000000000000009</v>
      </c>
      <c r="F5">
        <f aca="true" t="shared" si="1" ref="F5:F68">(C5-D5)*30*60</f>
        <v>18.000000000000014</v>
      </c>
      <c r="G5">
        <f>G4+F5</f>
        <v>18.000000000000014</v>
      </c>
    </row>
    <row r="6" spans="1:7" ht="12.75">
      <c r="A6">
        <f>A5+0.5</f>
        <v>1</v>
      </c>
      <c r="B6" s="1">
        <v>0.041666666666666664</v>
      </c>
      <c r="C6">
        <v>0.55</v>
      </c>
      <c r="D6">
        <v>0.53</v>
      </c>
      <c r="E6">
        <f t="shared" si="0"/>
        <v>0.020000000000000018</v>
      </c>
      <c r="F6">
        <f t="shared" si="1"/>
        <v>36.00000000000003</v>
      </c>
      <c r="G6">
        <f aca="true" t="shared" si="2" ref="G6:G69">G5+F6</f>
        <v>54.00000000000004</v>
      </c>
    </row>
    <row r="7" spans="1:7" ht="12.75">
      <c r="A7">
        <f aca="true" t="shared" si="3" ref="A7:A70">A6+0.5</f>
        <v>1.5</v>
      </c>
      <c r="B7" s="1">
        <v>0.0625</v>
      </c>
      <c r="C7">
        <v>0.45</v>
      </c>
      <c r="D7">
        <v>0.41</v>
      </c>
      <c r="E7">
        <f t="shared" si="0"/>
        <v>0.040000000000000036</v>
      </c>
      <c r="F7">
        <f t="shared" si="1"/>
        <v>72.00000000000006</v>
      </c>
      <c r="G7">
        <f t="shared" si="2"/>
        <v>126.0000000000001</v>
      </c>
    </row>
    <row r="8" spans="1:7" ht="12.75">
      <c r="A8">
        <f t="shared" si="3"/>
        <v>2</v>
      </c>
      <c r="B8" s="1">
        <v>0.08333333333333333</v>
      </c>
      <c r="C8">
        <v>0.4</v>
      </c>
      <c r="D8">
        <v>0.35</v>
      </c>
      <c r="E8">
        <f t="shared" si="0"/>
        <v>0.050000000000000044</v>
      </c>
      <c r="F8">
        <f t="shared" si="1"/>
        <v>90.00000000000009</v>
      </c>
      <c r="G8">
        <f t="shared" si="2"/>
        <v>216.00000000000017</v>
      </c>
    </row>
    <row r="9" spans="1:7" ht="12.75">
      <c r="A9">
        <f t="shared" si="3"/>
        <v>2.5</v>
      </c>
      <c r="B9" s="1">
        <v>0.10416666666666667</v>
      </c>
      <c r="C9">
        <v>0.38</v>
      </c>
      <c r="D9">
        <v>0.32</v>
      </c>
      <c r="E9">
        <f t="shared" si="0"/>
        <v>0.06</v>
      </c>
      <c r="F9">
        <f t="shared" si="1"/>
        <v>107.99999999999999</v>
      </c>
      <c r="G9">
        <f t="shared" si="2"/>
        <v>324.00000000000017</v>
      </c>
    </row>
    <row r="10" spans="1:7" ht="12.75">
      <c r="A10">
        <f t="shared" si="3"/>
        <v>3</v>
      </c>
      <c r="B10" s="1">
        <v>0.125</v>
      </c>
      <c r="C10">
        <v>0.37</v>
      </c>
      <c r="D10">
        <v>0.29</v>
      </c>
      <c r="E10">
        <f t="shared" si="0"/>
        <v>0.08000000000000002</v>
      </c>
      <c r="F10">
        <f t="shared" si="1"/>
        <v>144.00000000000003</v>
      </c>
      <c r="G10">
        <f t="shared" si="2"/>
        <v>468.0000000000002</v>
      </c>
    </row>
    <row r="11" spans="1:7" ht="12.75">
      <c r="A11">
        <f t="shared" si="3"/>
        <v>3.5</v>
      </c>
      <c r="B11" s="1">
        <v>0.14583333333333334</v>
      </c>
      <c r="C11">
        <v>0.4</v>
      </c>
      <c r="D11">
        <v>0.3</v>
      </c>
      <c r="E11">
        <f t="shared" si="0"/>
        <v>0.10000000000000003</v>
      </c>
      <c r="F11">
        <f t="shared" si="1"/>
        <v>180.00000000000006</v>
      </c>
      <c r="G11">
        <f t="shared" si="2"/>
        <v>648.0000000000002</v>
      </c>
    </row>
    <row r="12" spans="1:7" ht="12.75">
      <c r="A12">
        <f t="shared" si="3"/>
        <v>4</v>
      </c>
      <c r="B12" s="1">
        <v>0.16666666666666666</v>
      </c>
      <c r="C12">
        <v>0.38</v>
      </c>
      <c r="D12">
        <v>0.27</v>
      </c>
      <c r="E12">
        <f t="shared" si="0"/>
        <v>0.10999999999999999</v>
      </c>
      <c r="F12">
        <f t="shared" si="1"/>
        <v>198</v>
      </c>
      <c r="G12">
        <f t="shared" si="2"/>
        <v>846.0000000000002</v>
      </c>
    </row>
    <row r="13" spans="1:7" ht="12.75">
      <c r="A13">
        <f t="shared" si="3"/>
        <v>4.5</v>
      </c>
      <c r="B13" s="1">
        <v>0.1875</v>
      </c>
      <c r="C13">
        <v>0.39</v>
      </c>
      <c r="D13">
        <v>0.26</v>
      </c>
      <c r="E13">
        <f t="shared" si="0"/>
        <v>0.13</v>
      </c>
      <c r="F13">
        <f t="shared" si="1"/>
        <v>234.00000000000003</v>
      </c>
      <c r="G13">
        <f t="shared" si="2"/>
        <v>1080.0000000000002</v>
      </c>
    </row>
    <row r="14" spans="1:7" ht="12.75">
      <c r="A14">
        <f t="shared" si="3"/>
        <v>5</v>
      </c>
      <c r="B14" s="1">
        <v>0.20833333333333334</v>
      </c>
      <c r="C14">
        <v>0.42</v>
      </c>
      <c r="D14">
        <v>0.28</v>
      </c>
      <c r="E14">
        <f t="shared" si="0"/>
        <v>0.13999999999999996</v>
      </c>
      <c r="F14">
        <f t="shared" si="1"/>
        <v>251.99999999999991</v>
      </c>
      <c r="G14">
        <f t="shared" si="2"/>
        <v>1332.0000000000002</v>
      </c>
    </row>
    <row r="15" spans="1:7" ht="12.75">
      <c r="A15">
        <f t="shared" si="3"/>
        <v>5.5</v>
      </c>
      <c r="B15" s="1">
        <v>0.22916666666666666</v>
      </c>
      <c r="C15">
        <v>0.51</v>
      </c>
      <c r="D15">
        <v>0.36</v>
      </c>
      <c r="E15">
        <f t="shared" si="0"/>
        <v>0.15000000000000002</v>
      </c>
      <c r="F15">
        <f t="shared" si="1"/>
        <v>270.00000000000006</v>
      </c>
      <c r="G15">
        <f t="shared" si="2"/>
        <v>1602.0000000000002</v>
      </c>
    </row>
    <row r="16" spans="1:7" ht="12.75">
      <c r="A16">
        <f t="shared" si="3"/>
        <v>6</v>
      </c>
      <c r="B16" s="1">
        <v>0.25</v>
      </c>
      <c r="C16">
        <v>0.79</v>
      </c>
      <c r="D16">
        <v>0.63</v>
      </c>
      <c r="E16">
        <f t="shared" si="0"/>
        <v>0.16000000000000003</v>
      </c>
      <c r="F16">
        <f t="shared" si="1"/>
        <v>288.00000000000006</v>
      </c>
      <c r="G16">
        <f t="shared" si="2"/>
        <v>1890.0000000000002</v>
      </c>
    </row>
    <row r="17" spans="1:7" ht="12.75">
      <c r="A17">
        <f t="shared" si="3"/>
        <v>6.5</v>
      </c>
      <c r="B17" s="1">
        <v>0.2708333333333333</v>
      </c>
      <c r="C17">
        <v>1.32</v>
      </c>
      <c r="D17">
        <v>1.14</v>
      </c>
      <c r="E17">
        <f t="shared" si="0"/>
        <v>0.18000000000000016</v>
      </c>
      <c r="F17">
        <f t="shared" si="1"/>
        <v>324.0000000000003</v>
      </c>
      <c r="G17">
        <f t="shared" si="2"/>
        <v>2214.0000000000005</v>
      </c>
    </row>
    <row r="18" spans="1:7" ht="12.75">
      <c r="A18">
        <f t="shared" si="3"/>
        <v>7</v>
      </c>
      <c r="B18" s="1">
        <v>0.2916666666666667</v>
      </c>
      <c r="C18">
        <v>1.59</v>
      </c>
      <c r="D18">
        <v>1.4</v>
      </c>
      <c r="E18">
        <f t="shared" si="0"/>
        <v>0.19000000000000017</v>
      </c>
      <c r="F18">
        <f t="shared" si="1"/>
        <v>342.0000000000003</v>
      </c>
      <c r="G18">
        <f t="shared" si="2"/>
        <v>2556.000000000001</v>
      </c>
    </row>
    <row r="19" spans="1:7" ht="12.75">
      <c r="A19">
        <f t="shared" si="3"/>
        <v>7.5</v>
      </c>
      <c r="B19" s="1">
        <v>0.3125</v>
      </c>
      <c r="C19">
        <v>1.56</v>
      </c>
      <c r="D19">
        <v>1.33</v>
      </c>
      <c r="E19">
        <f t="shared" si="0"/>
        <v>0.22999999999999998</v>
      </c>
      <c r="F19">
        <f t="shared" si="1"/>
        <v>413.99999999999994</v>
      </c>
      <c r="G19">
        <f t="shared" si="2"/>
        <v>2970.000000000001</v>
      </c>
    </row>
    <row r="20" spans="1:7" ht="12.75">
      <c r="A20">
        <f t="shared" si="3"/>
        <v>8</v>
      </c>
      <c r="B20" s="1">
        <v>0.3333333333333333</v>
      </c>
      <c r="C20">
        <v>1.68</v>
      </c>
      <c r="D20">
        <v>1.41</v>
      </c>
      <c r="E20">
        <f t="shared" si="0"/>
        <v>0.27</v>
      </c>
      <c r="F20">
        <f t="shared" si="1"/>
        <v>486.0000000000001</v>
      </c>
      <c r="G20">
        <f t="shared" si="2"/>
        <v>3456.000000000001</v>
      </c>
    </row>
    <row r="21" spans="1:7" ht="12.75">
      <c r="A21">
        <f t="shared" si="3"/>
        <v>8.5</v>
      </c>
      <c r="B21" s="1">
        <v>0.3541666666666667</v>
      </c>
      <c r="C21">
        <v>1.64</v>
      </c>
      <c r="D21">
        <v>1.34</v>
      </c>
      <c r="E21">
        <f t="shared" si="0"/>
        <v>0.2999999999999998</v>
      </c>
      <c r="F21">
        <f t="shared" si="1"/>
        <v>539.9999999999997</v>
      </c>
      <c r="G21">
        <f t="shared" si="2"/>
        <v>3996.0000000000005</v>
      </c>
    </row>
    <row r="22" spans="1:7" ht="12.75">
      <c r="A22">
        <f t="shared" si="3"/>
        <v>9</v>
      </c>
      <c r="B22" s="1">
        <v>0.375</v>
      </c>
      <c r="C22">
        <v>1.46</v>
      </c>
      <c r="D22">
        <v>1.15</v>
      </c>
      <c r="E22">
        <f t="shared" si="0"/>
        <v>0.31000000000000005</v>
      </c>
      <c r="F22">
        <f t="shared" si="1"/>
        <v>558</v>
      </c>
      <c r="G22">
        <f t="shared" si="2"/>
        <v>4554</v>
      </c>
    </row>
    <row r="23" spans="1:7" ht="12.75">
      <c r="A23">
        <f t="shared" si="3"/>
        <v>9.5</v>
      </c>
      <c r="B23" s="1">
        <v>0.3958333333333333</v>
      </c>
      <c r="C23">
        <v>1.3</v>
      </c>
      <c r="D23">
        <v>0.96</v>
      </c>
      <c r="E23">
        <f t="shared" si="0"/>
        <v>0.3400000000000001</v>
      </c>
      <c r="F23">
        <f t="shared" si="1"/>
        <v>612.0000000000002</v>
      </c>
      <c r="G23">
        <f t="shared" si="2"/>
        <v>5166</v>
      </c>
    </row>
    <row r="24" spans="1:7" ht="12.75">
      <c r="A24">
        <f t="shared" si="3"/>
        <v>10</v>
      </c>
      <c r="B24" s="1">
        <v>0.4166666666666667</v>
      </c>
      <c r="C24">
        <v>1.29</v>
      </c>
      <c r="D24">
        <v>0.91</v>
      </c>
      <c r="E24">
        <f t="shared" si="0"/>
        <v>0.38</v>
      </c>
      <c r="F24">
        <f t="shared" si="1"/>
        <v>684</v>
      </c>
      <c r="G24">
        <f t="shared" si="2"/>
        <v>5850</v>
      </c>
    </row>
    <row r="25" spans="1:7" ht="12.75">
      <c r="A25">
        <f t="shared" si="3"/>
        <v>10.5</v>
      </c>
      <c r="B25" s="1">
        <v>0.4375</v>
      </c>
      <c r="C25">
        <v>1.25</v>
      </c>
      <c r="D25">
        <v>0.83</v>
      </c>
      <c r="E25">
        <f t="shared" si="0"/>
        <v>0.42000000000000004</v>
      </c>
      <c r="F25">
        <f t="shared" si="1"/>
        <v>756.0000000000001</v>
      </c>
      <c r="G25">
        <f t="shared" si="2"/>
        <v>6606</v>
      </c>
    </row>
    <row r="26" spans="1:7" ht="12.75">
      <c r="A26">
        <f t="shared" si="3"/>
        <v>11</v>
      </c>
      <c r="B26" s="1">
        <v>0.4583333333333333</v>
      </c>
      <c r="C26">
        <v>1.24</v>
      </c>
      <c r="D26">
        <v>0.79</v>
      </c>
      <c r="E26">
        <f t="shared" si="0"/>
        <v>0.44999999999999996</v>
      </c>
      <c r="F26">
        <f t="shared" si="1"/>
        <v>809.9999999999999</v>
      </c>
      <c r="G26">
        <f t="shared" si="2"/>
        <v>7416</v>
      </c>
    </row>
    <row r="27" spans="1:7" ht="12.75">
      <c r="A27">
        <f t="shared" si="3"/>
        <v>11.5</v>
      </c>
      <c r="B27" s="1">
        <v>0.4791666666666667</v>
      </c>
      <c r="C27">
        <v>1.3</v>
      </c>
      <c r="D27">
        <v>0.77</v>
      </c>
      <c r="E27">
        <f t="shared" si="0"/>
        <v>0.53</v>
      </c>
      <c r="F27">
        <f t="shared" si="1"/>
        <v>954</v>
      </c>
      <c r="G27">
        <f t="shared" si="2"/>
        <v>8370</v>
      </c>
    </row>
    <row r="28" spans="1:7" ht="12.75">
      <c r="A28">
        <f t="shared" si="3"/>
        <v>12</v>
      </c>
      <c r="B28" s="1">
        <v>0.5</v>
      </c>
      <c r="C28">
        <v>1.44</v>
      </c>
      <c r="D28">
        <v>0.75</v>
      </c>
      <c r="E28">
        <f t="shared" si="0"/>
        <v>0.69</v>
      </c>
      <c r="F28">
        <f t="shared" si="1"/>
        <v>1242</v>
      </c>
      <c r="G28">
        <f t="shared" si="2"/>
        <v>9612</v>
      </c>
    </row>
    <row r="29" spans="1:7" ht="12.75">
      <c r="A29">
        <f t="shared" si="3"/>
        <v>12.5</v>
      </c>
      <c r="B29" s="1">
        <v>0.5208333333333334</v>
      </c>
      <c r="C29">
        <v>1.62</v>
      </c>
      <c r="D29">
        <v>0.68</v>
      </c>
      <c r="E29">
        <f t="shared" si="0"/>
        <v>0.9400000000000001</v>
      </c>
      <c r="F29">
        <f t="shared" si="1"/>
        <v>1692.0000000000002</v>
      </c>
      <c r="G29">
        <f t="shared" si="2"/>
        <v>11304</v>
      </c>
    </row>
    <row r="30" spans="1:7" ht="12.75">
      <c r="A30">
        <f t="shared" si="3"/>
        <v>13</v>
      </c>
      <c r="B30" s="1">
        <v>0.5416666666666666</v>
      </c>
      <c r="C30">
        <v>1.92</v>
      </c>
      <c r="D30">
        <v>0.64</v>
      </c>
      <c r="E30">
        <f t="shared" si="0"/>
        <v>1.2799999999999998</v>
      </c>
      <c r="F30">
        <f t="shared" si="1"/>
        <v>2303.9999999999995</v>
      </c>
      <c r="G30">
        <f t="shared" si="2"/>
        <v>13608</v>
      </c>
    </row>
    <row r="31" spans="1:7" ht="12.75">
      <c r="A31">
        <f t="shared" si="3"/>
        <v>13.5</v>
      </c>
      <c r="B31" s="1">
        <v>0.5625</v>
      </c>
      <c r="C31">
        <v>2.24</v>
      </c>
      <c r="D31">
        <v>0.67</v>
      </c>
      <c r="E31">
        <f t="shared" si="0"/>
        <v>1.5700000000000003</v>
      </c>
      <c r="F31">
        <f t="shared" si="1"/>
        <v>2826.0000000000005</v>
      </c>
      <c r="G31">
        <f t="shared" si="2"/>
        <v>16434</v>
      </c>
    </row>
    <row r="32" spans="1:7" ht="12.75">
      <c r="A32">
        <f t="shared" si="3"/>
        <v>14</v>
      </c>
      <c r="B32" s="1">
        <v>0.5833333333333334</v>
      </c>
      <c r="C32">
        <v>2.42</v>
      </c>
      <c r="D32">
        <v>0.64</v>
      </c>
      <c r="E32">
        <f t="shared" si="0"/>
        <v>1.7799999999999998</v>
      </c>
      <c r="F32">
        <f t="shared" si="1"/>
        <v>3203.9999999999995</v>
      </c>
      <c r="G32">
        <f t="shared" si="2"/>
        <v>19638</v>
      </c>
    </row>
    <row r="33" spans="1:7" ht="12.75">
      <c r="A33">
        <f t="shared" si="3"/>
        <v>14.5</v>
      </c>
      <c r="B33" s="1">
        <v>0.6041666666666666</v>
      </c>
      <c r="C33">
        <v>2.54</v>
      </c>
      <c r="D33">
        <v>0.66</v>
      </c>
      <c r="E33">
        <f t="shared" si="0"/>
        <v>1.88</v>
      </c>
      <c r="F33">
        <f t="shared" si="1"/>
        <v>3384</v>
      </c>
      <c r="G33">
        <f t="shared" si="2"/>
        <v>23022</v>
      </c>
    </row>
    <row r="34" spans="1:7" ht="12.75">
      <c r="A34">
        <f t="shared" si="3"/>
        <v>15</v>
      </c>
      <c r="B34" s="1">
        <v>0.625</v>
      </c>
      <c r="C34">
        <v>2.51</v>
      </c>
      <c r="D34">
        <v>0.68</v>
      </c>
      <c r="E34">
        <f t="shared" si="0"/>
        <v>1.8299999999999996</v>
      </c>
      <c r="F34">
        <f t="shared" si="1"/>
        <v>3293.9999999999995</v>
      </c>
      <c r="G34">
        <f t="shared" si="2"/>
        <v>26316</v>
      </c>
    </row>
    <row r="35" spans="1:7" ht="12.75">
      <c r="A35">
        <f t="shared" si="3"/>
        <v>15.5</v>
      </c>
      <c r="B35" s="1">
        <v>0.6458333333333334</v>
      </c>
      <c r="C35">
        <v>2.4</v>
      </c>
      <c r="D35">
        <v>0.65</v>
      </c>
      <c r="E35">
        <f t="shared" si="0"/>
        <v>1.75</v>
      </c>
      <c r="F35">
        <f t="shared" si="1"/>
        <v>3150</v>
      </c>
      <c r="G35">
        <f t="shared" si="2"/>
        <v>29466</v>
      </c>
    </row>
    <row r="36" spans="1:7" ht="12.75">
      <c r="A36">
        <f t="shared" si="3"/>
        <v>16</v>
      </c>
      <c r="B36" s="1">
        <v>0.6666666666666666</v>
      </c>
      <c r="C36">
        <v>2.34</v>
      </c>
      <c r="D36">
        <v>0.68</v>
      </c>
      <c r="E36">
        <f t="shared" si="0"/>
        <v>1.6599999999999997</v>
      </c>
      <c r="F36">
        <f t="shared" si="1"/>
        <v>2987.9999999999995</v>
      </c>
      <c r="G36">
        <f t="shared" si="2"/>
        <v>32454</v>
      </c>
    </row>
    <row r="37" spans="1:7" ht="12.75">
      <c r="A37">
        <f t="shared" si="3"/>
        <v>16.5</v>
      </c>
      <c r="B37" s="1">
        <v>0.6875</v>
      </c>
      <c r="C37">
        <v>2.32</v>
      </c>
      <c r="D37">
        <v>0.72</v>
      </c>
      <c r="E37">
        <f t="shared" si="0"/>
        <v>1.5999999999999999</v>
      </c>
      <c r="F37">
        <f t="shared" si="1"/>
        <v>2879.9999999999995</v>
      </c>
      <c r="G37">
        <f t="shared" si="2"/>
        <v>35334</v>
      </c>
    </row>
    <row r="38" spans="1:7" ht="12.75">
      <c r="A38">
        <f t="shared" si="3"/>
        <v>17</v>
      </c>
      <c r="B38" s="1">
        <v>0.7083333333333334</v>
      </c>
      <c r="C38">
        <v>2.32</v>
      </c>
      <c r="D38">
        <v>0.73</v>
      </c>
      <c r="E38">
        <f t="shared" si="0"/>
        <v>1.5899999999999999</v>
      </c>
      <c r="F38">
        <f t="shared" si="1"/>
        <v>2861.9999999999995</v>
      </c>
      <c r="G38">
        <f t="shared" si="2"/>
        <v>38196</v>
      </c>
    </row>
    <row r="39" spans="1:7" ht="12.75">
      <c r="A39">
        <f t="shared" si="3"/>
        <v>17.5</v>
      </c>
      <c r="B39" s="1">
        <v>0.7291666666666666</v>
      </c>
      <c r="C39">
        <v>2.31</v>
      </c>
      <c r="D39">
        <v>0.77</v>
      </c>
      <c r="E39">
        <f t="shared" si="0"/>
        <v>1.54</v>
      </c>
      <c r="F39">
        <f t="shared" si="1"/>
        <v>2772</v>
      </c>
      <c r="G39">
        <f t="shared" si="2"/>
        <v>40968</v>
      </c>
    </row>
    <row r="40" spans="1:7" ht="12.75">
      <c r="A40">
        <f t="shared" si="3"/>
        <v>18</v>
      </c>
      <c r="B40" s="1">
        <v>0.75</v>
      </c>
      <c r="C40">
        <v>2.33</v>
      </c>
      <c r="D40">
        <v>0.88</v>
      </c>
      <c r="E40">
        <f t="shared" si="0"/>
        <v>1.4500000000000002</v>
      </c>
      <c r="F40">
        <f t="shared" si="1"/>
        <v>2610.0000000000005</v>
      </c>
      <c r="G40">
        <f t="shared" si="2"/>
        <v>43578</v>
      </c>
    </row>
    <row r="41" spans="1:7" ht="12.75">
      <c r="A41">
        <f t="shared" si="3"/>
        <v>18.5</v>
      </c>
      <c r="B41" s="1">
        <v>0.7708333333333334</v>
      </c>
      <c r="C41">
        <v>2.31</v>
      </c>
      <c r="D41">
        <v>0.95</v>
      </c>
      <c r="E41">
        <f t="shared" si="0"/>
        <v>1.36</v>
      </c>
      <c r="F41">
        <f t="shared" si="1"/>
        <v>2448.0000000000005</v>
      </c>
      <c r="G41">
        <f t="shared" si="2"/>
        <v>46026</v>
      </c>
    </row>
    <row r="42" spans="1:7" ht="12.75">
      <c r="A42">
        <f t="shared" si="3"/>
        <v>19</v>
      </c>
      <c r="B42" s="1">
        <v>0.7916666666666666</v>
      </c>
      <c r="C42">
        <v>2.38</v>
      </c>
      <c r="D42">
        <v>1.08</v>
      </c>
      <c r="E42">
        <f t="shared" si="0"/>
        <v>1.2999999999999998</v>
      </c>
      <c r="F42">
        <f t="shared" si="1"/>
        <v>2339.9999999999995</v>
      </c>
      <c r="G42">
        <f t="shared" si="2"/>
        <v>48366</v>
      </c>
    </row>
    <row r="43" spans="1:7" ht="12.75">
      <c r="A43">
        <f t="shared" si="3"/>
        <v>19.5</v>
      </c>
      <c r="B43" s="1">
        <v>0.8125</v>
      </c>
      <c r="C43">
        <v>2.4</v>
      </c>
      <c r="D43">
        <v>1.16</v>
      </c>
      <c r="E43">
        <f t="shared" si="0"/>
        <v>1.24</v>
      </c>
      <c r="F43">
        <f t="shared" si="1"/>
        <v>2232</v>
      </c>
      <c r="G43">
        <f t="shared" si="2"/>
        <v>50598</v>
      </c>
    </row>
    <row r="44" spans="1:7" ht="12.75">
      <c r="A44">
        <f t="shared" si="3"/>
        <v>20</v>
      </c>
      <c r="B44" s="1">
        <v>0.8333333333333334</v>
      </c>
      <c r="C44">
        <v>2.32</v>
      </c>
      <c r="D44">
        <v>1.19</v>
      </c>
      <c r="E44">
        <f t="shared" si="0"/>
        <v>1.13</v>
      </c>
      <c r="F44">
        <f t="shared" si="1"/>
        <v>2034</v>
      </c>
      <c r="G44">
        <f t="shared" si="2"/>
        <v>52632</v>
      </c>
    </row>
    <row r="45" spans="1:7" ht="12.75">
      <c r="A45">
        <f t="shared" si="3"/>
        <v>20.5</v>
      </c>
      <c r="B45" s="1">
        <v>0.8541666666666666</v>
      </c>
      <c r="C45">
        <v>2.19</v>
      </c>
      <c r="D45">
        <v>1.16</v>
      </c>
      <c r="E45">
        <f t="shared" si="0"/>
        <v>1.03</v>
      </c>
      <c r="F45">
        <f t="shared" si="1"/>
        <v>1854.0000000000002</v>
      </c>
      <c r="G45">
        <f t="shared" si="2"/>
        <v>54486</v>
      </c>
    </row>
    <row r="46" spans="1:7" ht="12.75">
      <c r="A46">
        <f t="shared" si="3"/>
        <v>21</v>
      </c>
      <c r="B46" s="1">
        <v>0.875</v>
      </c>
      <c r="C46">
        <v>2.05</v>
      </c>
      <c r="D46">
        <v>1.11</v>
      </c>
      <c r="E46">
        <f t="shared" si="0"/>
        <v>0.9399999999999997</v>
      </c>
      <c r="F46">
        <f t="shared" si="1"/>
        <v>1691.9999999999995</v>
      </c>
      <c r="G46">
        <f t="shared" si="2"/>
        <v>56178</v>
      </c>
    </row>
    <row r="47" spans="1:7" ht="12.75">
      <c r="A47">
        <f t="shared" si="3"/>
        <v>21.5</v>
      </c>
      <c r="B47" s="1">
        <v>0.8958333333333334</v>
      </c>
      <c r="C47">
        <v>1.96</v>
      </c>
      <c r="D47">
        <v>1.08</v>
      </c>
      <c r="E47">
        <f t="shared" si="0"/>
        <v>0.8799999999999999</v>
      </c>
      <c r="F47">
        <f t="shared" si="1"/>
        <v>1584</v>
      </c>
      <c r="G47">
        <f t="shared" si="2"/>
        <v>57762</v>
      </c>
    </row>
    <row r="48" spans="1:7" ht="12.75">
      <c r="A48">
        <f t="shared" si="3"/>
        <v>22</v>
      </c>
      <c r="B48" s="1">
        <v>0.9166666666666666</v>
      </c>
      <c r="C48">
        <v>1.85</v>
      </c>
      <c r="D48">
        <v>1.03</v>
      </c>
      <c r="E48">
        <f t="shared" si="0"/>
        <v>0.8200000000000001</v>
      </c>
      <c r="F48">
        <f t="shared" si="1"/>
        <v>1476</v>
      </c>
      <c r="G48">
        <f t="shared" si="2"/>
        <v>59238</v>
      </c>
    </row>
    <row r="49" spans="1:7" ht="12.75">
      <c r="A49">
        <f t="shared" si="3"/>
        <v>22.5</v>
      </c>
      <c r="B49" s="1">
        <v>0.9375</v>
      </c>
      <c r="C49">
        <v>1.78</v>
      </c>
      <c r="D49">
        <v>0.99</v>
      </c>
      <c r="E49">
        <f t="shared" si="0"/>
        <v>0.79</v>
      </c>
      <c r="F49">
        <f t="shared" si="1"/>
        <v>1422.0000000000002</v>
      </c>
      <c r="G49">
        <f t="shared" si="2"/>
        <v>60660</v>
      </c>
    </row>
    <row r="50" spans="1:7" ht="12.75">
      <c r="A50">
        <f t="shared" si="3"/>
        <v>23</v>
      </c>
      <c r="B50" s="1">
        <v>0.9583333333333334</v>
      </c>
      <c r="C50">
        <v>1.67</v>
      </c>
      <c r="D50">
        <v>0.9</v>
      </c>
      <c r="E50">
        <f t="shared" si="0"/>
        <v>0.7699999999999999</v>
      </c>
      <c r="F50">
        <f t="shared" si="1"/>
        <v>1385.9999999999998</v>
      </c>
      <c r="G50">
        <f t="shared" si="2"/>
        <v>62046</v>
      </c>
    </row>
    <row r="51" spans="1:7" ht="12.75">
      <c r="A51">
        <f t="shared" si="3"/>
        <v>23.5</v>
      </c>
      <c r="B51" s="1">
        <v>0.9791666666666666</v>
      </c>
      <c r="C51">
        <v>1.56</v>
      </c>
      <c r="D51">
        <v>0.82</v>
      </c>
      <c r="E51">
        <f t="shared" si="0"/>
        <v>0.7400000000000001</v>
      </c>
      <c r="F51">
        <f t="shared" si="1"/>
        <v>1332.0000000000002</v>
      </c>
      <c r="G51">
        <f t="shared" si="2"/>
        <v>63378</v>
      </c>
    </row>
    <row r="52" spans="1:7" ht="12.75">
      <c r="A52">
        <f t="shared" si="3"/>
        <v>24</v>
      </c>
      <c r="B52" s="1">
        <v>0</v>
      </c>
      <c r="C52">
        <v>1.41</v>
      </c>
      <c r="D52">
        <v>0.71</v>
      </c>
      <c r="E52">
        <f t="shared" si="0"/>
        <v>0.7</v>
      </c>
      <c r="F52">
        <f t="shared" si="1"/>
        <v>1260</v>
      </c>
      <c r="G52">
        <f t="shared" si="2"/>
        <v>64638</v>
      </c>
    </row>
    <row r="53" spans="1:7" ht="12.75">
      <c r="A53">
        <f t="shared" si="3"/>
        <v>24.5</v>
      </c>
      <c r="B53" s="1">
        <v>0.020833333333333332</v>
      </c>
      <c r="C53">
        <v>1.28</v>
      </c>
      <c r="D53">
        <v>0.6</v>
      </c>
      <c r="E53">
        <f t="shared" si="0"/>
        <v>0.68</v>
      </c>
      <c r="F53">
        <f t="shared" si="1"/>
        <v>1224.0000000000002</v>
      </c>
      <c r="G53">
        <f t="shared" si="2"/>
        <v>65862</v>
      </c>
    </row>
    <row r="54" spans="1:7" ht="12.75">
      <c r="A54">
        <f t="shared" si="3"/>
        <v>25</v>
      </c>
      <c r="B54" s="1">
        <v>0.041666666666666664</v>
      </c>
      <c r="C54">
        <v>1.16</v>
      </c>
      <c r="D54">
        <v>0.53</v>
      </c>
      <c r="E54">
        <f t="shared" si="0"/>
        <v>0.6299999999999999</v>
      </c>
      <c r="F54">
        <f t="shared" si="1"/>
        <v>1134</v>
      </c>
      <c r="G54">
        <f t="shared" si="2"/>
        <v>66996</v>
      </c>
    </row>
    <row r="55" spans="1:7" ht="12.75">
      <c r="A55">
        <f t="shared" si="3"/>
        <v>25.5</v>
      </c>
      <c r="B55" s="1">
        <v>0.0625</v>
      </c>
      <c r="C55">
        <v>1.01</v>
      </c>
      <c r="D55">
        <v>0.41</v>
      </c>
      <c r="E55">
        <f t="shared" si="0"/>
        <v>0.6000000000000001</v>
      </c>
      <c r="F55">
        <f t="shared" si="1"/>
        <v>1080.0000000000002</v>
      </c>
      <c r="G55">
        <f t="shared" si="2"/>
        <v>68076</v>
      </c>
    </row>
    <row r="56" spans="1:7" ht="12.75">
      <c r="A56">
        <f t="shared" si="3"/>
        <v>26</v>
      </c>
      <c r="B56" s="1">
        <v>0.08333333333333333</v>
      </c>
      <c r="C56">
        <v>0.93</v>
      </c>
      <c r="D56">
        <v>0.35</v>
      </c>
      <c r="E56">
        <f t="shared" si="0"/>
        <v>0.5800000000000001</v>
      </c>
      <c r="F56">
        <f t="shared" si="1"/>
        <v>1044.0000000000002</v>
      </c>
      <c r="G56">
        <f t="shared" si="2"/>
        <v>69120</v>
      </c>
    </row>
    <row r="57" spans="1:7" ht="12.75">
      <c r="A57">
        <f t="shared" si="3"/>
        <v>26.5</v>
      </c>
      <c r="B57" s="1">
        <v>0.10416666666666667</v>
      </c>
      <c r="C57">
        <v>0.87</v>
      </c>
      <c r="D57">
        <v>0.32</v>
      </c>
      <c r="E57">
        <f t="shared" si="0"/>
        <v>0.55</v>
      </c>
      <c r="F57">
        <f t="shared" si="1"/>
        <v>990</v>
      </c>
      <c r="G57">
        <f t="shared" si="2"/>
        <v>70110</v>
      </c>
    </row>
    <row r="58" spans="1:7" ht="12.75">
      <c r="A58">
        <f t="shared" si="3"/>
        <v>27</v>
      </c>
      <c r="B58" s="1">
        <v>0.125</v>
      </c>
      <c r="C58">
        <v>0.82</v>
      </c>
      <c r="D58">
        <v>0.29</v>
      </c>
      <c r="E58">
        <f t="shared" si="0"/>
        <v>0.53</v>
      </c>
      <c r="F58">
        <f t="shared" si="1"/>
        <v>954</v>
      </c>
      <c r="G58">
        <f t="shared" si="2"/>
        <v>71064</v>
      </c>
    </row>
    <row r="59" spans="1:7" ht="12.75">
      <c r="A59">
        <f t="shared" si="3"/>
        <v>27.5</v>
      </c>
      <c r="B59" s="1">
        <v>0.14583333333333334</v>
      </c>
      <c r="C59">
        <v>0.8</v>
      </c>
      <c r="D59">
        <v>0.3</v>
      </c>
      <c r="E59">
        <f t="shared" si="0"/>
        <v>0.5</v>
      </c>
      <c r="F59">
        <f t="shared" si="1"/>
        <v>900</v>
      </c>
      <c r="G59">
        <f t="shared" si="2"/>
        <v>71964</v>
      </c>
    </row>
    <row r="60" spans="1:7" ht="12.75">
      <c r="A60">
        <f t="shared" si="3"/>
        <v>28</v>
      </c>
      <c r="B60" s="1">
        <v>0.16666666666666666</v>
      </c>
      <c r="C60">
        <v>0.74</v>
      </c>
      <c r="D60">
        <v>0.27</v>
      </c>
      <c r="E60">
        <f t="shared" si="0"/>
        <v>0.47</v>
      </c>
      <c r="F60">
        <f t="shared" si="1"/>
        <v>846</v>
      </c>
      <c r="G60">
        <f t="shared" si="2"/>
        <v>72810</v>
      </c>
    </row>
    <row r="61" spans="1:7" ht="12.75">
      <c r="A61">
        <f t="shared" si="3"/>
        <v>28.5</v>
      </c>
      <c r="B61" s="1">
        <v>0.1875</v>
      </c>
      <c r="C61">
        <v>0.72</v>
      </c>
      <c r="D61">
        <v>0.26</v>
      </c>
      <c r="E61">
        <f t="shared" si="0"/>
        <v>0.45999999999999996</v>
      </c>
      <c r="F61">
        <f t="shared" si="1"/>
        <v>827.9999999999999</v>
      </c>
      <c r="G61">
        <f t="shared" si="2"/>
        <v>73638</v>
      </c>
    </row>
    <row r="62" spans="1:7" ht="12.75">
      <c r="A62">
        <f t="shared" si="3"/>
        <v>29</v>
      </c>
      <c r="B62" s="1">
        <v>0.20833333333333334</v>
      </c>
      <c r="C62">
        <v>0.71</v>
      </c>
      <c r="D62">
        <v>0.28</v>
      </c>
      <c r="E62">
        <f t="shared" si="0"/>
        <v>0.42999999999999994</v>
      </c>
      <c r="F62">
        <f t="shared" si="1"/>
        <v>773.9999999999999</v>
      </c>
      <c r="G62">
        <f t="shared" si="2"/>
        <v>74412</v>
      </c>
    </row>
    <row r="63" spans="1:7" ht="12.75">
      <c r="A63">
        <f t="shared" si="3"/>
        <v>29.5</v>
      </c>
      <c r="B63" s="1">
        <v>0.22916666666666666</v>
      </c>
      <c r="C63">
        <v>0.77</v>
      </c>
      <c r="D63">
        <v>0.36</v>
      </c>
      <c r="E63">
        <f t="shared" si="0"/>
        <v>0.41000000000000003</v>
      </c>
      <c r="F63">
        <f t="shared" si="1"/>
        <v>738</v>
      </c>
      <c r="G63">
        <f t="shared" si="2"/>
        <v>75150</v>
      </c>
    </row>
    <row r="64" spans="1:7" ht="12.75">
      <c r="A64">
        <f t="shared" si="3"/>
        <v>30</v>
      </c>
      <c r="B64" s="1">
        <v>0.25</v>
      </c>
      <c r="C64">
        <v>1.02</v>
      </c>
      <c r="D64">
        <v>0.63</v>
      </c>
      <c r="E64">
        <f t="shared" si="0"/>
        <v>0.39</v>
      </c>
      <c r="F64">
        <f t="shared" si="1"/>
        <v>702.0000000000001</v>
      </c>
      <c r="G64">
        <f t="shared" si="2"/>
        <v>75852</v>
      </c>
    </row>
    <row r="65" spans="1:7" ht="12.75">
      <c r="A65">
        <f t="shared" si="3"/>
        <v>30.5</v>
      </c>
      <c r="B65" s="1">
        <v>0.2708333333333333</v>
      </c>
      <c r="C65">
        <v>1.52</v>
      </c>
      <c r="D65">
        <v>1.14</v>
      </c>
      <c r="E65">
        <f t="shared" si="0"/>
        <v>0.3800000000000001</v>
      </c>
      <c r="F65">
        <f t="shared" si="1"/>
        <v>684.0000000000002</v>
      </c>
      <c r="G65">
        <f t="shared" si="2"/>
        <v>76536</v>
      </c>
    </row>
    <row r="66" spans="1:7" ht="12.75">
      <c r="A66">
        <f t="shared" si="3"/>
        <v>31</v>
      </c>
      <c r="B66" s="1">
        <v>0.2916666666666667</v>
      </c>
      <c r="C66">
        <v>1.75</v>
      </c>
      <c r="D66">
        <v>1.4</v>
      </c>
      <c r="E66">
        <f t="shared" si="0"/>
        <v>0.3500000000000001</v>
      </c>
      <c r="F66">
        <f t="shared" si="1"/>
        <v>630.0000000000002</v>
      </c>
      <c r="G66">
        <f t="shared" si="2"/>
        <v>77166</v>
      </c>
    </row>
    <row r="67" spans="1:7" ht="12.75">
      <c r="A67">
        <f t="shared" si="3"/>
        <v>31.5</v>
      </c>
      <c r="B67" s="1">
        <v>0.3125</v>
      </c>
      <c r="C67">
        <v>1.67</v>
      </c>
      <c r="D67">
        <v>1.33</v>
      </c>
      <c r="E67">
        <f t="shared" si="0"/>
        <v>0.33999999999999986</v>
      </c>
      <c r="F67">
        <f t="shared" si="1"/>
        <v>611.9999999999998</v>
      </c>
      <c r="G67">
        <f t="shared" si="2"/>
        <v>77778</v>
      </c>
    </row>
    <row r="68" spans="1:7" ht="12.75">
      <c r="A68">
        <f t="shared" si="3"/>
        <v>32</v>
      </c>
      <c r="B68" s="1">
        <v>0.3333333333333333</v>
      </c>
      <c r="C68">
        <v>1.74</v>
      </c>
      <c r="D68">
        <v>1.41</v>
      </c>
      <c r="E68">
        <f t="shared" si="0"/>
        <v>0.33000000000000007</v>
      </c>
      <c r="F68">
        <f t="shared" si="1"/>
        <v>594.0000000000001</v>
      </c>
      <c r="G68">
        <f t="shared" si="2"/>
        <v>78372</v>
      </c>
    </row>
    <row r="69" spans="1:7" ht="12.75">
      <c r="A69">
        <f t="shared" si="3"/>
        <v>32.5</v>
      </c>
      <c r="B69" s="1">
        <v>0.3541666666666667</v>
      </c>
      <c r="C69">
        <v>1.64</v>
      </c>
      <c r="D69">
        <v>1.34</v>
      </c>
      <c r="E69">
        <f aca="true" t="shared" si="4" ref="E69:E100">C69-D69</f>
        <v>0.2999999999999998</v>
      </c>
      <c r="F69">
        <f aca="true" t="shared" si="5" ref="F69:F100">(C69-D69)*30*60</f>
        <v>539.9999999999997</v>
      </c>
      <c r="G69">
        <f t="shared" si="2"/>
        <v>78912</v>
      </c>
    </row>
    <row r="70" spans="1:7" ht="12.75">
      <c r="A70">
        <f t="shared" si="3"/>
        <v>33</v>
      </c>
      <c r="B70" s="1">
        <v>0.375</v>
      </c>
      <c r="C70">
        <v>1.44</v>
      </c>
      <c r="D70">
        <v>1.15</v>
      </c>
      <c r="E70">
        <f t="shared" si="4"/>
        <v>0.29000000000000004</v>
      </c>
      <c r="F70">
        <f t="shared" si="5"/>
        <v>522.0000000000001</v>
      </c>
      <c r="G70">
        <f aca="true" t="shared" si="6" ref="G70:G100">G69+F70</f>
        <v>79434</v>
      </c>
    </row>
    <row r="71" spans="1:7" ht="12.75">
      <c r="A71">
        <f aca="true" t="shared" si="7" ref="A71:A134">A70+0.5</f>
        <v>33.5</v>
      </c>
      <c r="B71" s="1">
        <v>0.3958333333333333</v>
      </c>
      <c r="C71">
        <v>1.24</v>
      </c>
      <c r="D71">
        <v>0.96</v>
      </c>
      <c r="E71">
        <f t="shared" si="4"/>
        <v>0.28</v>
      </c>
      <c r="F71">
        <f t="shared" si="5"/>
        <v>504</v>
      </c>
      <c r="G71">
        <f t="shared" si="6"/>
        <v>79938</v>
      </c>
    </row>
    <row r="72" spans="1:7" ht="12.75">
      <c r="A72">
        <f t="shared" si="7"/>
        <v>34</v>
      </c>
      <c r="B72" s="1">
        <v>0.4166666666666667</v>
      </c>
      <c r="C72">
        <v>1.17</v>
      </c>
      <c r="D72">
        <v>0.91</v>
      </c>
      <c r="E72">
        <f t="shared" si="4"/>
        <v>0.2599999999999999</v>
      </c>
      <c r="F72">
        <f t="shared" si="5"/>
        <v>467.99999999999983</v>
      </c>
      <c r="G72">
        <f t="shared" si="6"/>
        <v>80406</v>
      </c>
    </row>
    <row r="73" spans="1:7" ht="12.75">
      <c r="A73">
        <f t="shared" si="7"/>
        <v>34.5</v>
      </c>
      <c r="B73" s="1">
        <v>0.4375</v>
      </c>
      <c r="C73">
        <v>1.07</v>
      </c>
      <c r="D73">
        <v>0.83</v>
      </c>
      <c r="E73">
        <f t="shared" si="4"/>
        <v>0.2400000000000001</v>
      </c>
      <c r="F73">
        <f t="shared" si="5"/>
        <v>432.00000000000017</v>
      </c>
      <c r="G73">
        <f t="shared" si="6"/>
        <v>80838</v>
      </c>
    </row>
    <row r="74" spans="1:7" ht="12.75">
      <c r="A74">
        <f t="shared" si="7"/>
        <v>35</v>
      </c>
      <c r="B74" s="1">
        <v>0.4583333333333333</v>
      </c>
      <c r="C74">
        <v>1.02</v>
      </c>
      <c r="D74">
        <v>0.79</v>
      </c>
      <c r="E74">
        <f t="shared" si="4"/>
        <v>0.22999999999999998</v>
      </c>
      <c r="F74">
        <f t="shared" si="5"/>
        <v>413.99999999999994</v>
      </c>
      <c r="G74">
        <f t="shared" si="6"/>
        <v>81252</v>
      </c>
    </row>
    <row r="75" spans="1:7" ht="12.75">
      <c r="A75">
        <f t="shared" si="7"/>
        <v>35.5</v>
      </c>
      <c r="B75" s="1">
        <v>0.4791666666666667</v>
      </c>
      <c r="C75">
        <v>0.99</v>
      </c>
      <c r="D75">
        <v>0.77</v>
      </c>
      <c r="E75">
        <f t="shared" si="4"/>
        <v>0.21999999999999997</v>
      </c>
      <c r="F75">
        <f t="shared" si="5"/>
        <v>396</v>
      </c>
      <c r="G75">
        <f t="shared" si="6"/>
        <v>81648</v>
      </c>
    </row>
    <row r="76" spans="1:7" ht="12.75">
      <c r="A76">
        <f t="shared" si="7"/>
        <v>36</v>
      </c>
      <c r="B76" s="1">
        <v>0.5</v>
      </c>
      <c r="C76">
        <v>0.95</v>
      </c>
      <c r="D76">
        <v>0.75</v>
      </c>
      <c r="E76">
        <f t="shared" si="4"/>
        <v>0.19999999999999996</v>
      </c>
      <c r="F76">
        <f t="shared" si="5"/>
        <v>359.9999999999999</v>
      </c>
      <c r="G76">
        <f t="shared" si="6"/>
        <v>82008</v>
      </c>
    </row>
    <row r="77" spans="1:7" ht="12.75">
      <c r="A77">
        <f t="shared" si="7"/>
        <v>36.5</v>
      </c>
      <c r="B77" s="1">
        <v>0.5208333333333334</v>
      </c>
      <c r="C77">
        <v>0.87</v>
      </c>
      <c r="D77">
        <v>0.68</v>
      </c>
      <c r="E77">
        <f t="shared" si="4"/>
        <v>0.18999999999999995</v>
      </c>
      <c r="F77">
        <f t="shared" si="5"/>
        <v>341.9999999999999</v>
      </c>
      <c r="G77">
        <f t="shared" si="6"/>
        <v>82350</v>
      </c>
    </row>
    <row r="78" spans="1:7" ht="12.75">
      <c r="A78">
        <f t="shared" si="7"/>
        <v>37</v>
      </c>
      <c r="B78" s="1">
        <v>0.5416666666666666</v>
      </c>
      <c r="C78">
        <v>0.82</v>
      </c>
      <c r="D78">
        <v>0.64</v>
      </c>
      <c r="E78">
        <f t="shared" si="4"/>
        <v>0.17999999999999994</v>
      </c>
      <c r="F78">
        <f t="shared" si="5"/>
        <v>323.9999999999999</v>
      </c>
      <c r="G78">
        <f t="shared" si="6"/>
        <v>82674</v>
      </c>
    </row>
    <row r="79" spans="1:7" ht="12.75">
      <c r="A79">
        <f t="shared" si="7"/>
        <v>37.5</v>
      </c>
      <c r="B79" s="1">
        <v>0.5625</v>
      </c>
      <c r="C79">
        <v>0.83</v>
      </c>
      <c r="D79">
        <v>0.67</v>
      </c>
      <c r="E79">
        <f t="shared" si="4"/>
        <v>0.15999999999999992</v>
      </c>
      <c r="F79">
        <f t="shared" si="5"/>
        <v>287.99999999999983</v>
      </c>
      <c r="G79">
        <f t="shared" si="6"/>
        <v>82962</v>
      </c>
    </row>
    <row r="80" spans="1:7" ht="12.75">
      <c r="A80">
        <f t="shared" si="7"/>
        <v>38</v>
      </c>
      <c r="B80" s="1">
        <v>0.5833333333333334</v>
      </c>
      <c r="C80">
        <v>0.79</v>
      </c>
      <c r="D80">
        <v>0.64</v>
      </c>
      <c r="E80">
        <f t="shared" si="4"/>
        <v>0.15000000000000002</v>
      </c>
      <c r="F80">
        <f t="shared" si="5"/>
        <v>270.00000000000006</v>
      </c>
      <c r="G80">
        <f t="shared" si="6"/>
        <v>83232</v>
      </c>
    </row>
    <row r="81" spans="1:7" ht="12.75">
      <c r="A81">
        <f t="shared" si="7"/>
        <v>38.5</v>
      </c>
      <c r="B81" s="1">
        <v>0.6041666666666666</v>
      </c>
      <c r="C81">
        <v>0.8</v>
      </c>
      <c r="D81">
        <v>0.66</v>
      </c>
      <c r="E81">
        <f t="shared" si="4"/>
        <v>0.14</v>
      </c>
      <c r="F81">
        <f t="shared" si="5"/>
        <v>252</v>
      </c>
      <c r="G81">
        <f t="shared" si="6"/>
        <v>83484</v>
      </c>
    </row>
    <row r="82" spans="1:7" ht="12.75">
      <c r="A82">
        <f t="shared" si="7"/>
        <v>39</v>
      </c>
      <c r="B82" s="1">
        <v>0.625</v>
      </c>
      <c r="C82">
        <v>0.8</v>
      </c>
      <c r="D82">
        <v>0.68</v>
      </c>
      <c r="E82">
        <f t="shared" si="4"/>
        <v>0.12</v>
      </c>
      <c r="F82">
        <f t="shared" si="5"/>
        <v>215.99999999999997</v>
      </c>
      <c r="G82">
        <f t="shared" si="6"/>
        <v>83700</v>
      </c>
    </row>
    <row r="83" spans="1:7" ht="12.75">
      <c r="A83">
        <f t="shared" si="7"/>
        <v>39.5</v>
      </c>
      <c r="B83" s="1">
        <v>0.6458333333333334</v>
      </c>
      <c r="C83">
        <v>0.76</v>
      </c>
      <c r="D83">
        <v>0.65</v>
      </c>
      <c r="E83">
        <f t="shared" si="4"/>
        <v>0.10999999999999999</v>
      </c>
      <c r="F83">
        <f t="shared" si="5"/>
        <v>198</v>
      </c>
      <c r="G83">
        <f t="shared" si="6"/>
        <v>83898</v>
      </c>
    </row>
    <row r="84" spans="1:7" ht="12.75">
      <c r="A84">
        <f t="shared" si="7"/>
        <v>40</v>
      </c>
      <c r="B84" s="1">
        <v>0.6666666666666666</v>
      </c>
      <c r="C84">
        <v>0.78</v>
      </c>
      <c r="D84">
        <v>0.68</v>
      </c>
      <c r="E84">
        <f t="shared" si="4"/>
        <v>0.09999999999999998</v>
      </c>
      <c r="F84">
        <f t="shared" si="5"/>
        <v>179.99999999999994</v>
      </c>
      <c r="G84">
        <f t="shared" si="6"/>
        <v>84078</v>
      </c>
    </row>
    <row r="85" spans="1:7" ht="12.75">
      <c r="A85">
        <f t="shared" si="7"/>
        <v>40.5</v>
      </c>
      <c r="B85" s="1">
        <v>0.6875</v>
      </c>
      <c r="C85">
        <v>0.8</v>
      </c>
      <c r="D85">
        <v>0.72</v>
      </c>
      <c r="E85">
        <f t="shared" si="4"/>
        <v>0.08000000000000007</v>
      </c>
      <c r="F85">
        <f t="shared" si="5"/>
        <v>144.0000000000001</v>
      </c>
      <c r="G85">
        <f t="shared" si="6"/>
        <v>84222</v>
      </c>
    </row>
    <row r="86" spans="1:7" ht="12.75">
      <c r="A86">
        <f t="shared" si="7"/>
        <v>41</v>
      </c>
      <c r="B86" s="1">
        <v>0.7083333333333334</v>
      </c>
      <c r="C86">
        <v>0.81</v>
      </c>
      <c r="D86">
        <v>0.73</v>
      </c>
      <c r="E86">
        <f t="shared" si="4"/>
        <v>0.08000000000000007</v>
      </c>
      <c r="F86">
        <f t="shared" si="5"/>
        <v>144.0000000000001</v>
      </c>
      <c r="G86">
        <f t="shared" si="6"/>
        <v>84366</v>
      </c>
    </row>
    <row r="87" spans="1:7" ht="12.75">
      <c r="A87">
        <f t="shared" si="7"/>
        <v>41.5</v>
      </c>
      <c r="B87" s="1">
        <v>0.7291666666666666</v>
      </c>
      <c r="C87">
        <v>0.83</v>
      </c>
      <c r="D87">
        <v>0.77</v>
      </c>
      <c r="E87">
        <f t="shared" si="4"/>
        <v>0.05999999999999994</v>
      </c>
      <c r="F87">
        <f t="shared" si="5"/>
        <v>107.9999999999999</v>
      </c>
      <c r="G87">
        <f t="shared" si="6"/>
        <v>84474</v>
      </c>
    </row>
    <row r="88" spans="1:7" ht="12.75">
      <c r="A88">
        <f t="shared" si="7"/>
        <v>42</v>
      </c>
      <c r="B88" s="1">
        <v>0.75</v>
      </c>
      <c r="C88">
        <v>0.94</v>
      </c>
      <c r="D88">
        <v>0.88</v>
      </c>
      <c r="E88">
        <f t="shared" si="4"/>
        <v>0.05999999999999994</v>
      </c>
      <c r="F88">
        <f t="shared" si="5"/>
        <v>107.9999999999999</v>
      </c>
      <c r="G88">
        <f t="shared" si="6"/>
        <v>84582</v>
      </c>
    </row>
    <row r="89" spans="1:7" ht="12.75">
      <c r="A89">
        <f t="shared" si="7"/>
        <v>42.5</v>
      </c>
      <c r="B89" s="1">
        <v>0.7708333333333334</v>
      </c>
      <c r="C89">
        <v>0.99</v>
      </c>
      <c r="D89">
        <v>0.95</v>
      </c>
      <c r="E89">
        <f t="shared" si="4"/>
        <v>0.040000000000000036</v>
      </c>
      <c r="F89">
        <f t="shared" si="5"/>
        <v>72.00000000000006</v>
      </c>
      <c r="G89">
        <f t="shared" si="6"/>
        <v>84654</v>
      </c>
    </row>
    <row r="90" spans="1:7" ht="12.75">
      <c r="A90">
        <f t="shared" si="7"/>
        <v>43</v>
      </c>
      <c r="B90" s="1">
        <v>0.7916666666666666</v>
      </c>
      <c r="C90">
        <v>1.11</v>
      </c>
      <c r="D90">
        <v>1.08</v>
      </c>
      <c r="E90">
        <f t="shared" si="4"/>
        <v>0.030000000000000027</v>
      </c>
      <c r="F90">
        <f t="shared" si="5"/>
        <v>54.00000000000005</v>
      </c>
      <c r="G90">
        <f t="shared" si="6"/>
        <v>84708</v>
      </c>
    </row>
    <row r="91" spans="1:7" ht="12.75">
      <c r="A91">
        <f t="shared" si="7"/>
        <v>43.5</v>
      </c>
      <c r="B91" s="1">
        <v>0.8125</v>
      </c>
      <c r="C91">
        <v>1.19</v>
      </c>
      <c r="D91">
        <v>1.16</v>
      </c>
      <c r="E91">
        <f t="shared" si="4"/>
        <v>0.030000000000000027</v>
      </c>
      <c r="F91">
        <f t="shared" si="5"/>
        <v>54.00000000000005</v>
      </c>
      <c r="G91">
        <f t="shared" si="6"/>
        <v>84762</v>
      </c>
    </row>
    <row r="92" spans="1:7" ht="12.75">
      <c r="A92">
        <f t="shared" si="7"/>
        <v>44</v>
      </c>
      <c r="B92" s="1">
        <v>0.8333333333333334</v>
      </c>
      <c r="C92">
        <v>1.21</v>
      </c>
      <c r="D92">
        <v>1.19</v>
      </c>
      <c r="E92">
        <f t="shared" si="4"/>
        <v>0.020000000000000018</v>
      </c>
      <c r="F92">
        <f t="shared" si="5"/>
        <v>36.00000000000003</v>
      </c>
      <c r="G92">
        <f t="shared" si="6"/>
        <v>84798</v>
      </c>
    </row>
    <row r="93" spans="1:7" ht="12.75">
      <c r="A93">
        <f t="shared" si="7"/>
        <v>44.5</v>
      </c>
      <c r="B93" s="1">
        <v>0.8541666666666666</v>
      </c>
      <c r="C93">
        <v>1.18</v>
      </c>
      <c r="D93">
        <v>1.16</v>
      </c>
      <c r="E93">
        <f t="shared" si="4"/>
        <v>0.020000000000000018</v>
      </c>
      <c r="F93">
        <f t="shared" si="5"/>
        <v>36.00000000000003</v>
      </c>
      <c r="G93">
        <f t="shared" si="6"/>
        <v>84834</v>
      </c>
    </row>
    <row r="94" spans="1:7" ht="12.75">
      <c r="A94">
        <f t="shared" si="7"/>
        <v>45</v>
      </c>
      <c r="B94" s="1">
        <v>0.875</v>
      </c>
      <c r="C94">
        <v>1.12</v>
      </c>
      <c r="D94">
        <v>1.11</v>
      </c>
      <c r="E94">
        <f t="shared" si="4"/>
        <v>0.010000000000000009</v>
      </c>
      <c r="F94">
        <f t="shared" si="5"/>
        <v>18.000000000000014</v>
      </c>
      <c r="G94">
        <f t="shared" si="6"/>
        <v>84852</v>
      </c>
    </row>
    <row r="95" spans="1:7" ht="12.75">
      <c r="A95">
        <f t="shared" si="7"/>
        <v>45.5</v>
      </c>
      <c r="B95" s="1">
        <v>0.8958333333333334</v>
      </c>
      <c r="C95">
        <v>1.09</v>
      </c>
      <c r="D95">
        <v>1.08</v>
      </c>
      <c r="E95">
        <f t="shared" si="4"/>
        <v>0.010000000000000009</v>
      </c>
      <c r="F95">
        <f t="shared" si="5"/>
        <v>18.000000000000014</v>
      </c>
      <c r="G95">
        <f t="shared" si="6"/>
        <v>84870</v>
      </c>
    </row>
    <row r="96" spans="1:7" ht="12.75">
      <c r="A96">
        <f t="shared" si="7"/>
        <v>46</v>
      </c>
      <c r="B96" s="1">
        <v>0.9166666666666666</v>
      </c>
      <c r="C96">
        <v>1.04</v>
      </c>
      <c r="D96">
        <v>1.03</v>
      </c>
      <c r="E96">
        <f t="shared" si="4"/>
        <v>0.010000000000000009</v>
      </c>
      <c r="F96">
        <f t="shared" si="5"/>
        <v>18.000000000000014</v>
      </c>
      <c r="G96">
        <f t="shared" si="6"/>
        <v>84888</v>
      </c>
    </row>
    <row r="97" spans="1:7" ht="12.75">
      <c r="A97">
        <f t="shared" si="7"/>
        <v>46.5</v>
      </c>
      <c r="B97" s="1">
        <v>0.9375</v>
      </c>
      <c r="C97">
        <v>1.01</v>
      </c>
      <c r="D97">
        <v>0.99</v>
      </c>
      <c r="E97">
        <f t="shared" si="4"/>
        <v>0.020000000000000018</v>
      </c>
      <c r="F97">
        <f t="shared" si="5"/>
        <v>36.00000000000003</v>
      </c>
      <c r="G97">
        <f t="shared" si="6"/>
        <v>84924</v>
      </c>
    </row>
    <row r="98" spans="1:7" ht="12.75">
      <c r="A98">
        <f t="shared" si="7"/>
        <v>47</v>
      </c>
      <c r="B98" s="1">
        <v>0.9583333333333334</v>
      </c>
      <c r="C98">
        <v>0.91</v>
      </c>
      <c r="D98">
        <v>0.9</v>
      </c>
      <c r="E98">
        <f t="shared" si="4"/>
        <v>0.010000000000000009</v>
      </c>
      <c r="F98">
        <f t="shared" si="5"/>
        <v>18.000000000000014</v>
      </c>
      <c r="G98">
        <f t="shared" si="6"/>
        <v>84942</v>
      </c>
    </row>
    <row r="99" spans="1:7" ht="12.75">
      <c r="A99">
        <f t="shared" si="7"/>
        <v>47.5</v>
      </c>
      <c r="B99" s="1">
        <v>0.9791666666666666</v>
      </c>
      <c r="C99">
        <v>0.83</v>
      </c>
      <c r="D99">
        <v>0.82</v>
      </c>
      <c r="E99">
        <f t="shared" si="4"/>
        <v>0.010000000000000009</v>
      </c>
      <c r="F99">
        <f t="shared" si="5"/>
        <v>18.000000000000014</v>
      </c>
      <c r="G99">
        <f t="shared" si="6"/>
        <v>84960</v>
      </c>
    </row>
    <row r="100" spans="1:9" ht="12.75">
      <c r="A100">
        <f t="shared" si="7"/>
        <v>48</v>
      </c>
      <c r="B100" s="1">
        <v>0</v>
      </c>
      <c r="C100">
        <v>0.71</v>
      </c>
      <c r="D100">
        <v>0.71</v>
      </c>
      <c r="E100">
        <f t="shared" si="4"/>
        <v>0</v>
      </c>
      <c r="F100">
        <f t="shared" si="5"/>
        <v>0</v>
      </c>
      <c r="G100" s="3">
        <f t="shared" si="6"/>
        <v>84960</v>
      </c>
      <c r="H100" s="4">
        <f>G100/43560</f>
        <v>1.9504132231404958</v>
      </c>
      <c r="I100" s="3" t="s">
        <v>4</v>
      </c>
    </row>
    <row r="101" spans="1:5" ht="12.75">
      <c r="A101">
        <f t="shared" si="7"/>
        <v>48.5</v>
      </c>
      <c r="B101" s="1">
        <v>0.020833333333333332</v>
      </c>
      <c r="C101">
        <v>0.6</v>
      </c>
      <c r="D101">
        <v>0.6</v>
      </c>
      <c r="E101">
        <f>C101-D101</f>
        <v>0</v>
      </c>
    </row>
    <row r="102" spans="1:5" ht="12.75">
      <c r="A102">
        <f t="shared" si="7"/>
        <v>49</v>
      </c>
      <c r="B102" s="1">
        <v>0.041666666666666664</v>
      </c>
      <c r="C102">
        <v>0.53</v>
      </c>
      <c r="D102">
        <v>0.53</v>
      </c>
      <c r="E102">
        <f aca="true" t="shared" si="8" ref="E102:E148">C102-D102</f>
        <v>0</v>
      </c>
    </row>
    <row r="103" spans="1:5" ht="12.75">
      <c r="A103">
        <f t="shared" si="7"/>
        <v>49.5</v>
      </c>
      <c r="B103" s="1">
        <v>0.0625</v>
      </c>
      <c r="C103">
        <v>0.41</v>
      </c>
      <c r="D103">
        <v>0.41</v>
      </c>
      <c r="E103">
        <f t="shared" si="8"/>
        <v>0</v>
      </c>
    </row>
    <row r="104" spans="1:5" ht="12.75">
      <c r="A104">
        <f t="shared" si="7"/>
        <v>50</v>
      </c>
      <c r="B104" s="1">
        <v>0.08333333333333333</v>
      </c>
      <c r="C104">
        <v>0.35</v>
      </c>
      <c r="D104">
        <v>0.35</v>
      </c>
      <c r="E104">
        <f t="shared" si="8"/>
        <v>0</v>
      </c>
    </row>
    <row r="105" spans="1:5" ht="12.75">
      <c r="A105">
        <f t="shared" si="7"/>
        <v>50.5</v>
      </c>
      <c r="B105" s="1">
        <v>0.10416666666666667</v>
      </c>
      <c r="C105">
        <v>0.32</v>
      </c>
      <c r="D105">
        <v>0.32</v>
      </c>
      <c r="E105">
        <f t="shared" si="8"/>
        <v>0</v>
      </c>
    </row>
    <row r="106" spans="1:5" ht="12.75">
      <c r="A106">
        <f t="shared" si="7"/>
        <v>51</v>
      </c>
      <c r="B106" s="1">
        <v>0.125</v>
      </c>
      <c r="C106">
        <v>0.29</v>
      </c>
      <c r="D106">
        <v>0.29</v>
      </c>
      <c r="E106">
        <f t="shared" si="8"/>
        <v>0</v>
      </c>
    </row>
    <row r="107" spans="1:5" ht="12.75">
      <c r="A107">
        <f t="shared" si="7"/>
        <v>51.5</v>
      </c>
      <c r="B107" s="1">
        <v>0.14583333333333334</v>
      </c>
      <c r="C107">
        <v>0.3</v>
      </c>
      <c r="D107">
        <v>0.3</v>
      </c>
      <c r="E107">
        <f t="shared" si="8"/>
        <v>0</v>
      </c>
    </row>
    <row r="108" spans="1:5" ht="12.75">
      <c r="A108">
        <f t="shared" si="7"/>
        <v>52</v>
      </c>
      <c r="B108" s="1">
        <v>0.16666666666666666</v>
      </c>
      <c r="C108">
        <v>0.27</v>
      </c>
      <c r="D108">
        <v>0.27</v>
      </c>
      <c r="E108">
        <f t="shared" si="8"/>
        <v>0</v>
      </c>
    </row>
    <row r="109" spans="1:5" ht="12.75">
      <c r="A109">
        <f t="shared" si="7"/>
        <v>52.5</v>
      </c>
      <c r="B109" s="1">
        <v>0.1875</v>
      </c>
      <c r="C109">
        <v>0.26</v>
      </c>
      <c r="D109">
        <v>0.26</v>
      </c>
      <c r="E109">
        <f t="shared" si="8"/>
        <v>0</v>
      </c>
    </row>
    <row r="110" spans="1:5" ht="12.75">
      <c r="A110">
        <f t="shared" si="7"/>
        <v>53</v>
      </c>
      <c r="B110" s="1">
        <v>0.20833333333333334</v>
      </c>
      <c r="C110">
        <v>0.28</v>
      </c>
      <c r="D110">
        <v>0.28</v>
      </c>
      <c r="E110">
        <f t="shared" si="8"/>
        <v>0</v>
      </c>
    </row>
    <row r="111" spans="1:5" ht="12.75">
      <c r="A111">
        <f t="shared" si="7"/>
        <v>53.5</v>
      </c>
      <c r="B111" s="1">
        <v>0.22916666666666666</v>
      </c>
      <c r="C111">
        <v>0.36</v>
      </c>
      <c r="D111">
        <v>0.36</v>
      </c>
      <c r="E111">
        <f t="shared" si="8"/>
        <v>0</v>
      </c>
    </row>
    <row r="112" spans="1:5" ht="12.75">
      <c r="A112">
        <f t="shared" si="7"/>
        <v>54</v>
      </c>
      <c r="B112" s="1">
        <v>0.25</v>
      </c>
      <c r="C112">
        <v>0.63</v>
      </c>
      <c r="D112">
        <v>0.63</v>
      </c>
      <c r="E112">
        <f t="shared" si="8"/>
        <v>0</v>
      </c>
    </row>
    <row r="113" spans="1:5" ht="12.75">
      <c r="A113">
        <f t="shared" si="7"/>
        <v>54.5</v>
      </c>
      <c r="B113" s="1">
        <v>0.2708333333333333</v>
      </c>
      <c r="C113">
        <v>1.14</v>
      </c>
      <c r="D113">
        <v>1.14</v>
      </c>
      <c r="E113">
        <f t="shared" si="8"/>
        <v>0</v>
      </c>
    </row>
    <row r="114" spans="1:5" ht="12.75">
      <c r="A114">
        <f t="shared" si="7"/>
        <v>55</v>
      </c>
      <c r="B114" s="1">
        <v>0.2916666666666667</v>
      </c>
      <c r="C114">
        <v>1.4</v>
      </c>
      <c r="D114">
        <v>1.4</v>
      </c>
      <c r="E114">
        <f t="shared" si="8"/>
        <v>0</v>
      </c>
    </row>
    <row r="115" spans="1:5" ht="12.75">
      <c r="A115">
        <f t="shared" si="7"/>
        <v>55.5</v>
      </c>
      <c r="B115" s="1">
        <v>0.3125</v>
      </c>
      <c r="C115">
        <v>1.33</v>
      </c>
      <c r="D115">
        <v>1.33</v>
      </c>
      <c r="E115">
        <f t="shared" si="8"/>
        <v>0</v>
      </c>
    </row>
    <row r="116" spans="1:5" ht="12.75">
      <c r="A116">
        <f t="shared" si="7"/>
        <v>56</v>
      </c>
      <c r="B116" s="1">
        <v>0.3333333333333333</v>
      </c>
      <c r="C116">
        <v>1.41</v>
      </c>
      <c r="D116">
        <v>1.41</v>
      </c>
      <c r="E116">
        <f t="shared" si="8"/>
        <v>0</v>
      </c>
    </row>
    <row r="117" spans="1:5" ht="12.75">
      <c r="A117">
        <f t="shared" si="7"/>
        <v>56.5</v>
      </c>
      <c r="B117" s="1">
        <v>0.3541666666666667</v>
      </c>
      <c r="C117">
        <v>1.34</v>
      </c>
      <c r="D117">
        <v>1.34</v>
      </c>
      <c r="E117">
        <f t="shared" si="8"/>
        <v>0</v>
      </c>
    </row>
    <row r="118" spans="1:5" ht="12.75">
      <c r="A118">
        <f t="shared" si="7"/>
        <v>57</v>
      </c>
      <c r="B118" s="1">
        <v>0.375</v>
      </c>
      <c r="C118">
        <v>1.15</v>
      </c>
      <c r="D118">
        <v>1.15</v>
      </c>
      <c r="E118">
        <f t="shared" si="8"/>
        <v>0</v>
      </c>
    </row>
    <row r="119" spans="1:5" ht="12.75">
      <c r="A119">
        <f t="shared" si="7"/>
        <v>57.5</v>
      </c>
      <c r="B119" s="1">
        <v>0.3958333333333333</v>
      </c>
      <c r="C119">
        <v>0.96</v>
      </c>
      <c r="D119">
        <v>0.96</v>
      </c>
      <c r="E119">
        <f t="shared" si="8"/>
        <v>0</v>
      </c>
    </row>
    <row r="120" spans="1:5" ht="12.75">
      <c r="A120">
        <f t="shared" si="7"/>
        <v>58</v>
      </c>
      <c r="B120" s="1">
        <v>0.4166666666666667</v>
      </c>
      <c r="C120">
        <v>0.91</v>
      </c>
      <c r="D120">
        <v>0.91</v>
      </c>
      <c r="E120">
        <f t="shared" si="8"/>
        <v>0</v>
      </c>
    </row>
    <row r="121" spans="1:5" ht="12.75">
      <c r="A121">
        <f t="shared" si="7"/>
        <v>58.5</v>
      </c>
      <c r="B121" s="1">
        <v>0.4375</v>
      </c>
      <c r="C121">
        <v>0.83</v>
      </c>
      <c r="D121">
        <v>0.83</v>
      </c>
      <c r="E121">
        <f t="shared" si="8"/>
        <v>0</v>
      </c>
    </row>
    <row r="122" spans="1:5" ht="12.75">
      <c r="A122">
        <f t="shared" si="7"/>
        <v>59</v>
      </c>
      <c r="B122" s="1">
        <v>0.4583333333333333</v>
      </c>
      <c r="C122">
        <v>0.79</v>
      </c>
      <c r="D122">
        <v>0.79</v>
      </c>
      <c r="E122">
        <f t="shared" si="8"/>
        <v>0</v>
      </c>
    </row>
    <row r="123" spans="1:5" ht="12.75">
      <c r="A123">
        <f t="shared" si="7"/>
        <v>59.5</v>
      </c>
      <c r="B123" s="1">
        <v>0.4791666666666667</v>
      </c>
      <c r="C123">
        <v>0.77</v>
      </c>
      <c r="D123">
        <v>0.77</v>
      </c>
      <c r="E123">
        <f t="shared" si="8"/>
        <v>0</v>
      </c>
    </row>
    <row r="124" spans="1:5" ht="12.75">
      <c r="A124">
        <f t="shared" si="7"/>
        <v>60</v>
      </c>
      <c r="B124" s="1">
        <v>0.5</v>
      </c>
      <c r="C124">
        <v>0.75</v>
      </c>
      <c r="D124">
        <v>0.75</v>
      </c>
      <c r="E124">
        <f t="shared" si="8"/>
        <v>0</v>
      </c>
    </row>
    <row r="125" spans="1:5" ht="12.75">
      <c r="A125">
        <f t="shared" si="7"/>
        <v>60.5</v>
      </c>
      <c r="B125" s="1">
        <v>0.5208333333333334</v>
      </c>
      <c r="C125">
        <v>0.68</v>
      </c>
      <c r="D125">
        <v>0.68</v>
      </c>
      <c r="E125">
        <f t="shared" si="8"/>
        <v>0</v>
      </c>
    </row>
    <row r="126" spans="1:5" ht="12.75">
      <c r="A126">
        <f t="shared" si="7"/>
        <v>61</v>
      </c>
      <c r="B126" s="1">
        <v>0.5416666666666666</v>
      </c>
      <c r="C126">
        <v>0.64</v>
      </c>
      <c r="D126">
        <v>0.64</v>
      </c>
      <c r="E126">
        <f t="shared" si="8"/>
        <v>0</v>
      </c>
    </row>
    <row r="127" spans="1:5" ht="12.75">
      <c r="A127">
        <f t="shared" si="7"/>
        <v>61.5</v>
      </c>
      <c r="B127" s="1">
        <v>0.5625</v>
      </c>
      <c r="C127">
        <v>0.67</v>
      </c>
      <c r="D127">
        <v>0.67</v>
      </c>
      <c r="E127">
        <f t="shared" si="8"/>
        <v>0</v>
      </c>
    </row>
    <row r="128" spans="1:5" ht="12.75">
      <c r="A128">
        <f t="shared" si="7"/>
        <v>62</v>
      </c>
      <c r="B128" s="1">
        <v>0.5833333333333334</v>
      </c>
      <c r="C128">
        <v>0.64</v>
      </c>
      <c r="D128">
        <v>0.64</v>
      </c>
      <c r="E128">
        <f t="shared" si="8"/>
        <v>0</v>
      </c>
    </row>
    <row r="129" spans="1:5" ht="12.75">
      <c r="A129">
        <f t="shared" si="7"/>
        <v>62.5</v>
      </c>
      <c r="B129" s="1">
        <v>0.6041666666666666</v>
      </c>
      <c r="C129">
        <v>0.66</v>
      </c>
      <c r="D129">
        <v>0.66</v>
      </c>
      <c r="E129">
        <f t="shared" si="8"/>
        <v>0</v>
      </c>
    </row>
    <row r="130" spans="1:5" ht="12.75">
      <c r="A130">
        <f t="shared" si="7"/>
        <v>63</v>
      </c>
      <c r="B130" s="1">
        <v>0.625</v>
      </c>
      <c r="C130">
        <v>0.68</v>
      </c>
      <c r="D130">
        <v>0.68</v>
      </c>
      <c r="E130">
        <f t="shared" si="8"/>
        <v>0</v>
      </c>
    </row>
    <row r="131" spans="1:5" ht="12.75">
      <c r="A131">
        <f t="shared" si="7"/>
        <v>63.5</v>
      </c>
      <c r="B131" s="1">
        <v>0.6458333333333334</v>
      </c>
      <c r="C131">
        <v>0.65</v>
      </c>
      <c r="D131">
        <v>0.65</v>
      </c>
      <c r="E131">
        <f t="shared" si="8"/>
        <v>0</v>
      </c>
    </row>
    <row r="132" spans="1:5" ht="12.75">
      <c r="A132">
        <f t="shared" si="7"/>
        <v>64</v>
      </c>
      <c r="B132" s="1">
        <v>0.6666666666666666</v>
      </c>
      <c r="C132">
        <v>0.68</v>
      </c>
      <c r="D132">
        <v>0.68</v>
      </c>
      <c r="E132">
        <f t="shared" si="8"/>
        <v>0</v>
      </c>
    </row>
    <row r="133" spans="1:5" ht="12.75">
      <c r="A133">
        <f t="shared" si="7"/>
        <v>64.5</v>
      </c>
      <c r="B133" s="1">
        <v>0.6875</v>
      </c>
      <c r="C133">
        <v>0.72</v>
      </c>
      <c r="D133">
        <v>0.72</v>
      </c>
      <c r="E133">
        <f t="shared" si="8"/>
        <v>0</v>
      </c>
    </row>
    <row r="134" spans="1:5" ht="12.75">
      <c r="A134">
        <f t="shared" si="7"/>
        <v>65</v>
      </c>
      <c r="B134" s="1">
        <v>0.7083333333333334</v>
      </c>
      <c r="C134">
        <v>0.73</v>
      </c>
      <c r="D134">
        <v>0.73</v>
      </c>
      <c r="E134">
        <f t="shared" si="8"/>
        <v>0</v>
      </c>
    </row>
    <row r="135" spans="1:5" ht="12.75">
      <c r="A135">
        <f aca="true" t="shared" si="9" ref="A135:A148">A134+0.5</f>
        <v>65.5</v>
      </c>
      <c r="B135" s="1">
        <v>0.7291666666666666</v>
      </c>
      <c r="C135">
        <v>0.77</v>
      </c>
      <c r="D135">
        <v>0.77</v>
      </c>
      <c r="E135">
        <f t="shared" si="8"/>
        <v>0</v>
      </c>
    </row>
    <row r="136" spans="1:5" ht="12.75">
      <c r="A136">
        <f t="shared" si="9"/>
        <v>66</v>
      </c>
      <c r="B136" s="1">
        <v>0.75</v>
      </c>
      <c r="C136">
        <v>0.88</v>
      </c>
      <c r="D136">
        <v>0.88</v>
      </c>
      <c r="E136">
        <f t="shared" si="8"/>
        <v>0</v>
      </c>
    </row>
    <row r="137" spans="1:5" ht="12.75">
      <c r="A137">
        <f t="shared" si="9"/>
        <v>66.5</v>
      </c>
      <c r="B137" s="1">
        <v>0.7708333333333334</v>
      </c>
      <c r="C137">
        <v>0.95</v>
      </c>
      <c r="D137">
        <v>0.95</v>
      </c>
      <c r="E137">
        <f t="shared" si="8"/>
        <v>0</v>
      </c>
    </row>
    <row r="138" spans="1:5" ht="12.75">
      <c r="A138">
        <f t="shared" si="9"/>
        <v>67</v>
      </c>
      <c r="B138" s="1">
        <v>0.7916666666666666</v>
      </c>
      <c r="C138">
        <v>1.08</v>
      </c>
      <c r="D138">
        <v>1.08</v>
      </c>
      <c r="E138">
        <f t="shared" si="8"/>
        <v>0</v>
      </c>
    </row>
    <row r="139" spans="1:5" ht="12.75">
      <c r="A139">
        <f t="shared" si="9"/>
        <v>67.5</v>
      </c>
      <c r="B139" s="1">
        <v>0.8125</v>
      </c>
      <c r="C139">
        <v>1.16</v>
      </c>
      <c r="D139">
        <v>1.16</v>
      </c>
      <c r="E139">
        <f t="shared" si="8"/>
        <v>0</v>
      </c>
    </row>
    <row r="140" spans="1:5" ht="12.75">
      <c r="A140">
        <f t="shared" si="9"/>
        <v>68</v>
      </c>
      <c r="B140" s="1">
        <v>0.8333333333333334</v>
      </c>
      <c r="C140">
        <v>1.19</v>
      </c>
      <c r="D140">
        <v>1.19</v>
      </c>
      <c r="E140">
        <f t="shared" si="8"/>
        <v>0</v>
      </c>
    </row>
    <row r="141" spans="1:5" ht="12.75">
      <c r="A141">
        <f t="shared" si="9"/>
        <v>68.5</v>
      </c>
      <c r="B141" s="1">
        <v>0.8541666666666666</v>
      </c>
      <c r="C141">
        <v>1.16</v>
      </c>
      <c r="D141">
        <v>1.16</v>
      </c>
      <c r="E141">
        <f t="shared" si="8"/>
        <v>0</v>
      </c>
    </row>
    <row r="142" spans="1:5" ht="12.75">
      <c r="A142">
        <f t="shared" si="9"/>
        <v>69</v>
      </c>
      <c r="B142" s="1">
        <v>0.875</v>
      </c>
      <c r="C142">
        <v>1.11</v>
      </c>
      <c r="D142">
        <v>1.11</v>
      </c>
      <c r="E142">
        <f t="shared" si="8"/>
        <v>0</v>
      </c>
    </row>
    <row r="143" spans="1:5" ht="12.75">
      <c r="A143">
        <f t="shared" si="9"/>
        <v>69.5</v>
      </c>
      <c r="B143" s="1">
        <v>0.8958333333333334</v>
      </c>
      <c r="C143">
        <v>1.08</v>
      </c>
      <c r="D143">
        <v>1.08</v>
      </c>
      <c r="E143">
        <f t="shared" si="8"/>
        <v>0</v>
      </c>
    </row>
    <row r="144" spans="1:5" ht="12.75">
      <c r="A144">
        <f t="shared" si="9"/>
        <v>70</v>
      </c>
      <c r="B144" s="1">
        <v>0.9166666666666666</v>
      </c>
      <c r="C144">
        <v>1.03</v>
      </c>
      <c r="D144">
        <v>1.03</v>
      </c>
      <c r="E144">
        <f t="shared" si="8"/>
        <v>0</v>
      </c>
    </row>
    <row r="145" spans="1:5" ht="12.75">
      <c r="A145">
        <f t="shared" si="9"/>
        <v>70.5</v>
      </c>
      <c r="B145" s="1">
        <v>0.9375</v>
      </c>
      <c r="C145">
        <v>0.99</v>
      </c>
      <c r="D145">
        <v>0.99</v>
      </c>
      <c r="E145">
        <f t="shared" si="8"/>
        <v>0</v>
      </c>
    </row>
    <row r="146" spans="1:5" ht="12.75">
      <c r="A146">
        <f t="shared" si="9"/>
        <v>71</v>
      </c>
      <c r="B146" s="1">
        <v>0.9583333333333334</v>
      </c>
      <c r="C146">
        <v>0.9</v>
      </c>
      <c r="D146">
        <v>0.9</v>
      </c>
      <c r="E146">
        <f t="shared" si="8"/>
        <v>0</v>
      </c>
    </row>
    <row r="147" spans="1:5" ht="12.75">
      <c r="A147">
        <f t="shared" si="9"/>
        <v>71.5</v>
      </c>
      <c r="B147" s="1">
        <v>0.9791666666666666</v>
      </c>
      <c r="C147">
        <v>0.82</v>
      </c>
      <c r="D147">
        <v>0.82</v>
      </c>
      <c r="E147">
        <f t="shared" si="8"/>
        <v>0</v>
      </c>
    </row>
    <row r="148" spans="1:5" ht="12.75">
      <c r="A148">
        <f t="shared" si="9"/>
        <v>72</v>
      </c>
      <c r="B148" s="1">
        <v>0</v>
      </c>
      <c r="C148">
        <v>0.7</v>
      </c>
      <c r="D148">
        <v>0.7</v>
      </c>
      <c r="E148">
        <f t="shared" si="8"/>
        <v>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Roesner</dc:creator>
  <cp:keywords/>
  <dc:description/>
  <cp:lastModifiedBy>Larry Roesner</cp:lastModifiedBy>
  <dcterms:created xsi:type="dcterms:W3CDTF">2008-10-30T20:51:40Z</dcterms:created>
  <dcterms:modified xsi:type="dcterms:W3CDTF">2008-10-31T18:12:00Z</dcterms:modified>
  <cp:category/>
  <cp:version/>
  <cp:contentType/>
  <cp:contentStatus/>
</cp:coreProperties>
</file>