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8960" windowHeight="11076"/>
  </bookViews>
  <sheets>
    <sheet name="Intro" sheetId="5" r:id="rId1"/>
    <sheet name="Data" sheetId="4" r:id="rId2"/>
  </sheets>
  <calcPr calcId="145621"/>
</workbook>
</file>

<file path=xl/calcChain.xml><?xml version="1.0" encoding="utf-8"?>
<calcChain xmlns="http://schemas.openxmlformats.org/spreadsheetml/2006/main"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8" i="4"/>
  <c r="D32" i="4"/>
  <c r="E32" i="4"/>
  <c r="F32" i="4"/>
  <c r="G32" i="4"/>
  <c r="H32" i="4"/>
  <c r="C32" i="4"/>
  <c r="K7" i="4"/>
  <c r="J8" i="4" s="1"/>
  <c r="A1" i="4"/>
  <c r="J27" i="4" l="1"/>
  <c r="J25" i="4"/>
  <c r="J23" i="4"/>
  <c r="J21" i="4"/>
  <c r="J19" i="4"/>
  <c r="J17" i="4"/>
  <c r="J15" i="4"/>
  <c r="J13" i="4"/>
  <c r="J11" i="4"/>
  <c r="J9" i="4"/>
  <c r="J26" i="4"/>
  <c r="J24" i="4"/>
  <c r="J22" i="4"/>
  <c r="J20" i="4"/>
  <c r="J18" i="4"/>
  <c r="J16" i="4"/>
  <c r="J14" i="4"/>
  <c r="J12" i="4"/>
  <c r="J10" i="4"/>
</calcChain>
</file>

<file path=xl/sharedStrings.xml><?xml version="1.0" encoding="utf-8"?>
<sst xmlns="http://schemas.openxmlformats.org/spreadsheetml/2006/main" count="51" uniqueCount="32">
  <si>
    <t>Aug</t>
  </si>
  <si>
    <t>Sep</t>
  </si>
  <si>
    <t>Oct</t>
  </si>
  <si>
    <t>Nov</t>
  </si>
  <si>
    <t>Dec</t>
  </si>
  <si>
    <t>No.</t>
  </si>
  <si>
    <t>Year</t>
  </si>
  <si>
    <t>Darrell.Fontane@ColoState.Edu</t>
  </si>
  <si>
    <t>Portion of a Precipitation Data Set for Fort Collins</t>
  </si>
  <si>
    <t>July</t>
  </si>
  <si>
    <t>In this example a portion of a precipitation data set is provided to illustrate how to</t>
  </si>
  <si>
    <t>Creating Dynamic Graphs</t>
  </si>
  <si>
    <t>EXCEL_LEnT Workshop Tips</t>
  </si>
  <si>
    <t>Month</t>
  </si>
  <si>
    <t>Selected</t>
  </si>
  <si>
    <t>Combo Box</t>
  </si>
  <si>
    <t>Months</t>
  </si>
  <si>
    <t>Cell Link</t>
  </si>
  <si>
    <t>Month No.</t>
  </si>
  <si>
    <t>Option 1</t>
  </si>
  <si>
    <t>Option 2</t>
  </si>
  <si>
    <t>Option 3</t>
  </si>
  <si>
    <t>Dynamically select a column to plot</t>
  </si>
  <si>
    <t>Dynamically select a row to plot</t>
  </si>
  <si>
    <t>Option 1:  Using nested logical If tests.</t>
  </si>
  <si>
    <t>Option 2: Using a MATCH function to find the column number and then linking the column number to an INDEX function.</t>
  </si>
  <si>
    <t>Option 3:  Using a ComboBox to generate the column number and then linking the column number to an INDEX function.</t>
  </si>
  <si>
    <t>Dynamic Row</t>
  </si>
  <si>
    <t>Dynamic Column</t>
  </si>
  <si>
    <t>Using a Spinner to change the Year and using the Year in a VLOOKUP function.</t>
  </si>
  <si>
    <t>create a dynamic graph in EXCEL.  Different options for creating the dynamic</t>
  </si>
  <si>
    <t>graph are presented.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</si>
</sst>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10"/>
      <name val="Arial"/>
      <family val="2"/>
    </font>
    <font>
      <u/>
      <sz val="10"/>
      <color indexed="12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0" fontId="5" fillId="0" borderId="0" xfId="2" applyAlignment="1" applyProtection="1"/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1" fillId="3" borderId="0" xfId="1" applyNumberFormat="1" applyFill="1" applyAlignment="1">
      <alignment horizontal="center"/>
    </xf>
    <xf numFmtId="2" fontId="1" fillId="3" borderId="3" xfId="1" applyNumberForma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2" fillId="5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2" fontId="1" fillId="4" borderId="3" xfId="1" applyNumberFormat="1" applyFill="1" applyBorder="1" applyAlignment="1">
      <alignment horizontal="center"/>
    </xf>
    <xf numFmtId="2" fontId="1" fillId="2" borderId="3" xfId="1" applyNumberForma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3" fillId="0" borderId="0" xfId="1" applyFont="1"/>
    <xf numFmtId="0" fontId="8" fillId="0" borderId="0" xfId="1" applyFont="1"/>
    <xf numFmtId="0" fontId="6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strRef>
          <c:f>Data!$I$4</c:f>
          <c:strCache>
            <c:ptCount val="1"/>
            <c:pt idx="0">
              <c:v>Option 1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8571741032371"/>
          <c:y val="0.27581364829396332"/>
          <c:w val="0.79087270341207361"/>
          <c:h val="0.381983502062242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Data!$B$8:$B$27</c:f>
              <c:numCache>
                <c:formatCode>General</c:formatCode>
                <c:ptCount val="2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</c:numCache>
            </c:numRef>
          </c:cat>
          <c:val>
            <c:numRef>
              <c:f>Data!$I$8:$I$27</c:f>
              <c:numCache>
                <c:formatCode>0.00</c:formatCode>
                <c:ptCount val="20"/>
                <c:pt idx="0">
                  <c:v>1.57</c:v>
                </c:pt>
                <c:pt idx="1">
                  <c:v>1.96</c:v>
                </c:pt>
                <c:pt idx="2">
                  <c:v>3.71</c:v>
                </c:pt>
                <c:pt idx="3">
                  <c:v>0.95</c:v>
                </c:pt>
                <c:pt idx="4">
                  <c:v>0.8</c:v>
                </c:pt>
                <c:pt idx="5">
                  <c:v>1.1499999999999999</c:v>
                </c:pt>
                <c:pt idx="6">
                  <c:v>0.93</c:v>
                </c:pt>
                <c:pt idx="7">
                  <c:v>1.39</c:v>
                </c:pt>
                <c:pt idx="8">
                  <c:v>1.34</c:v>
                </c:pt>
                <c:pt idx="9">
                  <c:v>1.96</c:v>
                </c:pt>
                <c:pt idx="10">
                  <c:v>1.35</c:v>
                </c:pt>
                <c:pt idx="11">
                  <c:v>2.5099999999999998</c:v>
                </c:pt>
                <c:pt idx="12">
                  <c:v>0.9</c:v>
                </c:pt>
                <c:pt idx="13">
                  <c:v>1.46</c:v>
                </c:pt>
                <c:pt idx="14">
                  <c:v>6.71</c:v>
                </c:pt>
                <c:pt idx="15">
                  <c:v>2.38</c:v>
                </c:pt>
                <c:pt idx="16">
                  <c:v>1.02</c:v>
                </c:pt>
                <c:pt idx="17">
                  <c:v>0.64</c:v>
                </c:pt>
                <c:pt idx="18">
                  <c:v>0.89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586688"/>
        <c:axId val="175621632"/>
      </c:barChart>
      <c:catAx>
        <c:axId val="175586688"/>
        <c:scaling>
          <c:orientation val="minMax"/>
        </c:scaling>
        <c:delete val="0"/>
        <c:axPos val="b"/>
        <c:title>
          <c:tx>
            <c:strRef>
              <c:f>Data!$I$7</c:f>
              <c:strCache>
                <c:ptCount val="1"/>
                <c:pt idx="0">
                  <c:v>July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5621632"/>
        <c:crosses val="autoZero"/>
        <c:auto val="1"/>
        <c:lblAlgn val="ctr"/>
        <c:lblOffset val="100"/>
        <c:noMultiLvlLbl val="0"/>
      </c:catAx>
      <c:valAx>
        <c:axId val="175621632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Precipitation (in)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5586688"/>
        <c:crosses val="autoZero"/>
        <c:crossBetween val="between"/>
        <c:majorUnit val="2"/>
      </c:valAx>
    </c:plotArea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strRef>
          <c:f>Data!$L$3</c:f>
          <c:strCache>
            <c:ptCount val="1"/>
            <c:pt idx="0">
              <c:v>Option 3</c:v>
            </c:pt>
          </c:strCache>
        </c:strRef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Data!$B$8:$B$27</c:f>
              <c:numCache>
                <c:formatCode>General</c:formatCode>
                <c:ptCount val="2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</c:numCache>
            </c:numRef>
          </c:cat>
          <c:val>
            <c:numRef>
              <c:f>Data!$L$8:$L$27</c:f>
              <c:numCache>
                <c:formatCode>0.00</c:formatCode>
                <c:ptCount val="20"/>
                <c:pt idx="0">
                  <c:v>1.57</c:v>
                </c:pt>
                <c:pt idx="1">
                  <c:v>1.96</c:v>
                </c:pt>
                <c:pt idx="2">
                  <c:v>3.71</c:v>
                </c:pt>
                <c:pt idx="3">
                  <c:v>0.95</c:v>
                </c:pt>
                <c:pt idx="4">
                  <c:v>0.8</c:v>
                </c:pt>
                <c:pt idx="5">
                  <c:v>1.1499999999999999</c:v>
                </c:pt>
                <c:pt idx="6">
                  <c:v>0.93</c:v>
                </c:pt>
                <c:pt idx="7">
                  <c:v>1.39</c:v>
                </c:pt>
                <c:pt idx="8">
                  <c:v>1.34</c:v>
                </c:pt>
                <c:pt idx="9">
                  <c:v>1.96</c:v>
                </c:pt>
                <c:pt idx="10">
                  <c:v>1.35</c:v>
                </c:pt>
                <c:pt idx="11">
                  <c:v>2.5099999999999998</c:v>
                </c:pt>
                <c:pt idx="12">
                  <c:v>0.9</c:v>
                </c:pt>
                <c:pt idx="13">
                  <c:v>1.46</c:v>
                </c:pt>
                <c:pt idx="14">
                  <c:v>6.71</c:v>
                </c:pt>
                <c:pt idx="15">
                  <c:v>2.38</c:v>
                </c:pt>
                <c:pt idx="16">
                  <c:v>1.02</c:v>
                </c:pt>
                <c:pt idx="17">
                  <c:v>0.64</c:v>
                </c:pt>
                <c:pt idx="18">
                  <c:v>0.89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134208"/>
        <c:axId val="175135744"/>
      </c:barChart>
      <c:catAx>
        <c:axId val="1751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135744"/>
        <c:crosses val="autoZero"/>
        <c:auto val="1"/>
        <c:lblAlgn val="ctr"/>
        <c:lblOffset val="100"/>
        <c:noMultiLvlLbl val="0"/>
      </c:catAx>
      <c:valAx>
        <c:axId val="175135744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Precipitation (in)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5134208"/>
        <c:crosses val="autoZero"/>
        <c:crossBetween val="between"/>
        <c:majorUnit val="2"/>
      </c:valAx>
    </c:plotArea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strRef>
          <c:f>Data!$J$4</c:f>
          <c:strCache>
            <c:ptCount val="1"/>
            <c:pt idx="0">
              <c:v>Option 2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857174103237106"/>
          <c:y val="0.27581364829396332"/>
          <c:w val="0.79087270341207361"/>
          <c:h val="0.381983502062242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Data!$B$8:$B$27</c:f>
              <c:numCache>
                <c:formatCode>General</c:formatCode>
                <c:ptCount val="2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</c:numCache>
            </c:numRef>
          </c:cat>
          <c:val>
            <c:numRef>
              <c:f>Data!$J$8:$J$27</c:f>
              <c:numCache>
                <c:formatCode>0.00</c:formatCode>
                <c:ptCount val="20"/>
                <c:pt idx="0">
                  <c:v>0.28000000000000003</c:v>
                </c:pt>
                <c:pt idx="1">
                  <c:v>0.8</c:v>
                </c:pt>
                <c:pt idx="2">
                  <c:v>1.37</c:v>
                </c:pt>
                <c:pt idx="3">
                  <c:v>0.74</c:v>
                </c:pt>
                <c:pt idx="4">
                  <c:v>0.65</c:v>
                </c:pt>
                <c:pt idx="5">
                  <c:v>1.95</c:v>
                </c:pt>
                <c:pt idx="6">
                  <c:v>2.33</c:v>
                </c:pt>
                <c:pt idx="7">
                  <c:v>1.36</c:v>
                </c:pt>
                <c:pt idx="8">
                  <c:v>0.85</c:v>
                </c:pt>
                <c:pt idx="9">
                  <c:v>0.02</c:v>
                </c:pt>
                <c:pt idx="10">
                  <c:v>2.62</c:v>
                </c:pt>
                <c:pt idx="11">
                  <c:v>0.48</c:v>
                </c:pt>
                <c:pt idx="12">
                  <c:v>2.88</c:v>
                </c:pt>
                <c:pt idx="13">
                  <c:v>1.34</c:v>
                </c:pt>
                <c:pt idx="14">
                  <c:v>2.06</c:v>
                </c:pt>
                <c:pt idx="15">
                  <c:v>0.78</c:v>
                </c:pt>
                <c:pt idx="16">
                  <c:v>2.46</c:v>
                </c:pt>
                <c:pt idx="17">
                  <c:v>2.66</c:v>
                </c:pt>
                <c:pt idx="18">
                  <c:v>0.88</c:v>
                </c:pt>
                <c:pt idx="19">
                  <c:v>1.45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168512"/>
        <c:axId val="175170688"/>
      </c:barChart>
      <c:catAx>
        <c:axId val="175168512"/>
        <c:scaling>
          <c:orientation val="minMax"/>
        </c:scaling>
        <c:delete val="0"/>
        <c:axPos val="b"/>
        <c:title>
          <c:tx>
            <c:strRef>
              <c:f>Data!$J$7</c:f>
              <c:strCache>
                <c:ptCount val="1"/>
                <c:pt idx="0">
                  <c:v>Sep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5170688"/>
        <c:crosses val="autoZero"/>
        <c:auto val="1"/>
        <c:lblAlgn val="ctr"/>
        <c:lblOffset val="100"/>
        <c:noMultiLvlLbl val="0"/>
      </c:catAx>
      <c:valAx>
        <c:axId val="175170688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Precipitation (in)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5168512"/>
        <c:crosses val="autoZero"/>
        <c:crossBetween val="between"/>
        <c:majorUnit val="2"/>
      </c:valAx>
    </c:plotArea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strRef>
          <c:f>Data!$B$31:$B$32</c:f>
          <c:strCache>
            <c:ptCount val="1"/>
            <c:pt idx="0">
              <c:v>Year 1995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Data!$C$31:$H$31</c:f>
              <c:strCache>
                <c:ptCount val="6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</c:strCache>
            </c:strRef>
          </c:cat>
          <c:val>
            <c:numRef>
              <c:f>Data!$C$32:$H$32</c:f>
              <c:numCache>
                <c:formatCode>0.000</c:formatCode>
                <c:ptCount val="6"/>
                <c:pt idx="0">
                  <c:v>0.9</c:v>
                </c:pt>
                <c:pt idx="1">
                  <c:v>0.37</c:v>
                </c:pt>
                <c:pt idx="2">
                  <c:v>2.88</c:v>
                </c:pt>
                <c:pt idx="3">
                  <c:v>0.27</c:v>
                </c:pt>
                <c:pt idx="4">
                  <c:v>0.54</c:v>
                </c:pt>
                <c:pt idx="5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5184512"/>
        <c:axId val="175202688"/>
      </c:barChart>
      <c:catAx>
        <c:axId val="175184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202688"/>
        <c:crosses val="autoZero"/>
        <c:auto val="1"/>
        <c:lblAlgn val="ctr"/>
        <c:lblOffset val="100"/>
        <c:noMultiLvlLbl val="0"/>
      </c:catAx>
      <c:valAx>
        <c:axId val="175202688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Precipitation (in)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75184512"/>
        <c:crosses val="autoZero"/>
        <c:crossBetween val="between"/>
        <c:majorUnit val="2"/>
      </c:valAx>
    </c:plotArea>
    <c:plotVisOnly val="1"/>
    <c:dispBlanksAs val="gap"/>
    <c:showDLblsOverMax val="0"/>
  </c:chart>
  <c:spPr>
    <a:gradFill>
      <a:gsLst>
        <a:gs pos="0">
          <a:srgbClr val="FBEAC7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5" fmlaLink="$Z$11" fmlaRange="$Z$3:$Z$8" val="0"/>
</file>

<file path=xl/ctrlProps/ctrlProp2.xml><?xml version="1.0" encoding="utf-8"?>
<formControlPr xmlns="http://schemas.microsoft.com/office/spreadsheetml/2009/9/main" objectType="Spin" dx="16" fmlaLink="$B$32" max="2002" min="1983" page="10" val="1995"/>
</file>

<file path=xl/ctrlProps/ctrlProp3.xml><?xml version="1.0" encoding="utf-8"?>
<formControlPr xmlns="http://schemas.microsoft.com/office/spreadsheetml/2009/9/main" objectType="Drop" dropLines="6" dropStyle="combo" dx="15" fmlaLink="$Z$11" fmlaRange="$Z$3:$Z$8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9</xdr:row>
      <xdr:rowOff>9525</xdr:rowOff>
    </xdr:from>
    <xdr:to>
      <xdr:col>2</xdr:col>
      <xdr:colOff>76200</xdr:colOff>
      <xdr:row>16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1466850"/>
          <a:ext cx="914400" cy="12382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46</xdr:row>
      <xdr:rowOff>28575</xdr:rowOff>
    </xdr:from>
    <xdr:ext cx="6780702" cy="264560"/>
    <xdr:sp macro="" textlink="">
      <xdr:nvSpPr>
        <xdr:cNvPr id="3" name="TextBox 2"/>
        <xdr:cNvSpPr txBox="1"/>
      </xdr:nvSpPr>
      <xdr:spPr>
        <a:xfrm>
          <a:off x="647700" y="6200775"/>
          <a:ext cx="678070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rtlCol="0" anchor="t">
          <a:spAutoFit/>
        </a:bodyPr>
        <a:lstStyle/>
        <a:p>
          <a:r>
            <a:rPr lang="en-US" sz="1100"/>
            <a:t>=IF($I$7=$C$7,C8,IF($I$7=$D$7,D8,IF($I$7=$E$7,E8,IF($I$7=$F$7,F8,IF($I$7=$G$7,G8,IF($I$7=$H$7,H8,"error"))))))</a:t>
          </a:r>
        </a:p>
      </xdr:txBody>
    </xdr:sp>
    <xdr:clientData/>
  </xdr:oneCellAnchor>
  <xdr:oneCellAnchor>
    <xdr:from>
      <xdr:col>3</xdr:col>
      <xdr:colOff>304800</xdr:colOff>
      <xdr:row>50</xdr:row>
      <xdr:rowOff>47625</xdr:rowOff>
    </xdr:from>
    <xdr:ext cx="1908599" cy="264560"/>
    <xdr:sp macro="" textlink="">
      <xdr:nvSpPr>
        <xdr:cNvPr id="4" name="TextBox 3"/>
        <xdr:cNvSpPr txBox="1"/>
      </xdr:nvSpPr>
      <xdr:spPr>
        <a:xfrm>
          <a:off x="2133600" y="6867525"/>
          <a:ext cx="1908599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rtlCol="0" anchor="t">
          <a:spAutoFit/>
        </a:bodyPr>
        <a:lstStyle/>
        <a:p>
          <a:r>
            <a:rPr lang="en-US" sz="1100"/>
            <a:t>=INDEX($C$8:$H$27,A8,$K$7)</a:t>
          </a:r>
        </a:p>
      </xdr:txBody>
    </xdr:sp>
    <xdr:clientData/>
  </xdr:oneCellAnchor>
  <xdr:oneCellAnchor>
    <xdr:from>
      <xdr:col>1</xdr:col>
      <xdr:colOff>28575</xdr:colOff>
      <xdr:row>50</xdr:row>
      <xdr:rowOff>38100</xdr:rowOff>
    </xdr:from>
    <xdr:ext cx="1367362" cy="264560"/>
    <xdr:sp macro="" textlink="">
      <xdr:nvSpPr>
        <xdr:cNvPr id="6" name="TextBox 5"/>
        <xdr:cNvSpPr txBox="1"/>
      </xdr:nvSpPr>
      <xdr:spPr>
        <a:xfrm>
          <a:off x="638175" y="6858000"/>
          <a:ext cx="1367362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rtlCol="0" anchor="t">
          <a:spAutoFit/>
        </a:bodyPr>
        <a:lstStyle/>
        <a:p>
          <a:r>
            <a:rPr lang="en-US" sz="1100"/>
            <a:t>=MATCH(I7,C7:H7,0)</a:t>
          </a:r>
        </a:p>
      </xdr:txBody>
    </xdr:sp>
    <xdr:clientData/>
  </xdr:oneCellAnchor>
  <xdr:oneCellAnchor>
    <xdr:from>
      <xdr:col>1</xdr:col>
      <xdr:colOff>38100</xdr:colOff>
      <xdr:row>59</xdr:row>
      <xdr:rowOff>47625</xdr:rowOff>
    </xdr:from>
    <xdr:ext cx="2703753" cy="264560"/>
    <xdr:sp macro="" textlink="">
      <xdr:nvSpPr>
        <xdr:cNvPr id="7" name="TextBox 6"/>
        <xdr:cNvSpPr txBox="1"/>
      </xdr:nvSpPr>
      <xdr:spPr>
        <a:xfrm>
          <a:off x="647700" y="8324850"/>
          <a:ext cx="2703753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rtlCol="0" anchor="t">
          <a:spAutoFit/>
        </a:bodyPr>
        <a:lstStyle/>
        <a:p>
          <a:r>
            <a:rPr lang="en-US" sz="1100"/>
            <a:t>=VLOOKUP($B$31,$B$8:$H$27,C$29,FALSE)</a:t>
          </a:r>
        </a:p>
      </xdr:txBody>
    </xdr:sp>
    <xdr:clientData/>
  </xdr:oneCellAnchor>
  <xdr:oneCellAnchor>
    <xdr:from>
      <xdr:col>1</xdr:col>
      <xdr:colOff>28575</xdr:colOff>
      <xdr:row>54</xdr:row>
      <xdr:rowOff>38100</xdr:rowOff>
    </xdr:from>
    <xdr:ext cx="1972848" cy="264560"/>
    <xdr:sp macro="" textlink="">
      <xdr:nvSpPr>
        <xdr:cNvPr id="8" name="TextBox 7"/>
        <xdr:cNvSpPr txBox="1"/>
      </xdr:nvSpPr>
      <xdr:spPr>
        <a:xfrm>
          <a:off x="638175" y="7505700"/>
          <a:ext cx="1972848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rtlCol="0" anchor="t">
          <a:spAutoFit/>
        </a:bodyPr>
        <a:lstStyle/>
        <a:p>
          <a:r>
            <a:rPr lang="en-US" sz="1100"/>
            <a:t>=INDEX($C$8:$H$27,A8,$Z$11)</a:t>
          </a:r>
        </a:p>
      </xdr:txBody>
    </xdr:sp>
    <xdr:clientData/>
  </xdr:oneCellAnchor>
  <xdr:twoCellAnchor>
    <xdr:from>
      <xdr:col>12</xdr:col>
      <xdr:colOff>123825</xdr:colOff>
      <xdr:row>3</xdr:row>
      <xdr:rowOff>9525</xdr:rowOff>
    </xdr:from>
    <xdr:to>
      <xdr:col>19</xdr:col>
      <xdr:colOff>428625</xdr:colOff>
      <xdr:row>12</xdr:row>
      <xdr:rowOff>142875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24</xdr:row>
      <xdr:rowOff>57150</xdr:rowOff>
    </xdr:from>
    <xdr:to>
      <xdr:col>19</xdr:col>
      <xdr:colOff>447675</xdr:colOff>
      <xdr:row>34</xdr:row>
      <xdr:rowOff>28575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123825</xdr:colOff>
      <xdr:row>13</xdr:row>
      <xdr:rowOff>95250</xdr:rowOff>
    </xdr:from>
    <xdr:to>
      <xdr:col>19</xdr:col>
      <xdr:colOff>428625</xdr:colOff>
      <xdr:row>23</xdr:row>
      <xdr:rowOff>76200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</xdr:colOff>
      <xdr:row>32</xdr:row>
      <xdr:rowOff>85725</xdr:rowOff>
    </xdr:from>
    <xdr:to>
      <xdr:col>10</xdr:col>
      <xdr:colOff>476250</xdr:colOff>
      <xdr:row>43</xdr:row>
      <xdr:rowOff>114300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</xdr:row>
          <xdr:rowOff>7620</xdr:rowOff>
        </xdr:from>
        <xdr:to>
          <xdr:col>12</xdr:col>
          <xdr:colOff>0</xdr:colOff>
          <xdr:row>6</xdr:row>
          <xdr:rowOff>114300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32</xdr:row>
          <xdr:rowOff>30480</xdr:rowOff>
        </xdr:from>
        <xdr:to>
          <xdr:col>1</xdr:col>
          <xdr:colOff>480060</xdr:colOff>
          <xdr:row>34</xdr:row>
          <xdr:rowOff>121920</xdr:rowOff>
        </xdr:to>
        <xdr:sp macro="" textlink="">
          <xdr:nvSpPr>
            <xdr:cNvPr id="2051" name="Spinne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137160</xdr:colOff>
          <xdr:row>24</xdr:row>
          <xdr:rowOff>60960</xdr:rowOff>
        </xdr:from>
        <xdr:to>
          <xdr:col>13</xdr:col>
          <xdr:colOff>129540</xdr:colOff>
          <xdr:row>26</xdr:row>
          <xdr:rowOff>38100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rell.Fontane@ColoState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51"/>
  </sheetPr>
  <dimension ref="A1:D11"/>
  <sheetViews>
    <sheetView tabSelected="1" zoomScaleNormal="100" workbookViewId="0"/>
  </sheetViews>
  <sheetFormatPr defaultColWidth="9.109375" defaultRowHeight="13.2" x14ac:dyDescent="0.25"/>
  <cols>
    <col min="1" max="16384" width="9.109375" style="2"/>
  </cols>
  <sheetData>
    <row r="1" spans="1:4" x14ac:dyDescent="0.25">
      <c r="A1" s="1" t="s">
        <v>12</v>
      </c>
    </row>
    <row r="2" spans="1:4" x14ac:dyDescent="0.25">
      <c r="A2" s="1" t="s">
        <v>11</v>
      </c>
    </row>
    <row r="4" spans="1:4" x14ac:dyDescent="0.25">
      <c r="A4" s="2" t="s">
        <v>10</v>
      </c>
    </row>
    <row r="5" spans="1:4" x14ac:dyDescent="0.25">
      <c r="A5" s="2" t="s">
        <v>30</v>
      </c>
    </row>
    <row r="6" spans="1:4" x14ac:dyDescent="0.25">
      <c r="A6" s="2" t="s">
        <v>31</v>
      </c>
    </row>
    <row r="11" spans="1:4" x14ac:dyDescent="0.25">
      <c r="D11" s="8" t="s">
        <v>7</v>
      </c>
    </row>
  </sheetData>
  <hyperlinks>
    <hyperlink ref="D11" r:id="rId1"/>
  </hyperlinks>
  <pageMargins left="0.75" right="0.75" top="1" bottom="1" header="0.5" footer="0.5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Z59"/>
  <sheetViews>
    <sheetView workbookViewId="0"/>
  </sheetViews>
  <sheetFormatPr defaultColWidth="9.109375" defaultRowHeight="13.2" x14ac:dyDescent="0.25"/>
  <cols>
    <col min="1" max="16384" width="9.109375" style="2"/>
  </cols>
  <sheetData>
    <row r="1" spans="1:26" x14ac:dyDescent="0.25">
      <c r="A1" s="1" t="str">
        <f>Intro!A2</f>
        <v>Creating Dynamic Graphs</v>
      </c>
      <c r="O1" s="3"/>
      <c r="P1" s="3"/>
      <c r="Z1" s="1" t="s">
        <v>15</v>
      </c>
    </row>
    <row r="2" spans="1:26" x14ac:dyDescent="0.25">
      <c r="A2" s="1" t="s">
        <v>8</v>
      </c>
      <c r="I2" s="25" t="s">
        <v>22</v>
      </c>
      <c r="O2" s="4"/>
      <c r="P2" s="5"/>
      <c r="Z2" s="1" t="s">
        <v>16</v>
      </c>
    </row>
    <row r="3" spans="1:26" x14ac:dyDescent="0.25">
      <c r="L3" s="4" t="s">
        <v>21</v>
      </c>
      <c r="O3" s="4"/>
      <c r="P3" s="5"/>
      <c r="Z3" s="2" t="s">
        <v>9</v>
      </c>
    </row>
    <row r="4" spans="1:26" x14ac:dyDescent="0.25">
      <c r="I4" s="4" t="s">
        <v>19</v>
      </c>
      <c r="J4" s="4" t="s">
        <v>20</v>
      </c>
      <c r="L4" s="5" t="s">
        <v>14</v>
      </c>
      <c r="O4" s="4"/>
      <c r="P4" s="5"/>
      <c r="Z4" s="2" t="s">
        <v>0</v>
      </c>
    </row>
    <row r="5" spans="1:26" x14ac:dyDescent="0.25">
      <c r="I5" s="5" t="s">
        <v>14</v>
      </c>
      <c r="J5" s="5" t="s">
        <v>14</v>
      </c>
      <c r="L5" s="5" t="s">
        <v>13</v>
      </c>
      <c r="O5" s="4"/>
      <c r="P5" s="5"/>
      <c r="Z5" s="2" t="s">
        <v>1</v>
      </c>
    </row>
    <row r="6" spans="1:26" x14ac:dyDescent="0.25">
      <c r="B6" s="4"/>
      <c r="C6" s="4"/>
      <c r="D6" s="4"/>
      <c r="E6" s="4"/>
      <c r="F6" s="4"/>
      <c r="G6" s="4"/>
      <c r="H6" s="6"/>
      <c r="I6" s="5" t="s">
        <v>13</v>
      </c>
      <c r="J6" s="5" t="s">
        <v>13</v>
      </c>
      <c r="K6" s="2" t="s">
        <v>18</v>
      </c>
      <c r="O6" s="4"/>
      <c r="Z6" s="2" t="s">
        <v>2</v>
      </c>
    </row>
    <row r="7" spans="1:26" ht="13.8" thickBot="1" x14ac:dyDescent="0.3">
      <c r="A7" s="13" t="s">
        <v>5</v>
      </c>
      <c r="B7" s="13" t="s">
        <v>6</v>
      </c>
      <c r="C7" s="13" t="s">
        <v>9</v>
      </c>
      <c r="D7" s="13" t="s">
        <v>0</v>
      </c>
      <c r="E7" s="13" t="s">
        <v>1</v>
      </c>
      <c r="F7" s="13" t="s">
        <v>2</v>
      </c>
      <c r="G7" s="13" t="s">
        <v>3</v>
      </c>
      <c r="H7" s="13" t="s">
        <v>4</v>
      </c>
      <c r="I7" s="17" t="s">
        <v>9</v>
      </c>
      <c r="J7" s="17" t="s">
        <v>1</v>
      </c>
      <c r="K7" s="27">
        <f>MATCH(J7,C7:H7,0)</f>
        <v>3</v>
      </c>
      <c r="L7" s="24"/>
      <c r="Z7" s="2" t="s">
        <v>3</v>
      </c>
    </row>
    <row r="8" spans="1:26" x14ac:dyDescent="0.25">
      <c r="A8" s="11">
        <v>1</v>
      </c>
      <c r="B8" s="11">
        <v>1983</v>
      </c>
      <c r="C8" s="12">
        <v>1.57</v>
      </c>
      <c r="D8" s="12">
        <v>1.02</v>
      </c>
      <c r="E8" s="12">
        <v>0.28000000000000003</v>
      </c>
      <c r="F8" s="12">
        <v>0.17</v>
      </c>
      <c r="G8" s="12">
        <v>2.13</v>
      </c>
      <c r="H8" s="12">
        <v>0.51</v>
      </c>
      <c r="I8" s="22">
        <f>IF($I$7=$C$7,C8,IF($I$7=$D$7,D8,IF($I$7=$E$7,E8,IF($I$7=$F$7,F8,IF($I$7=$G$7,G8,IF($I$7=$H$7,H8,"error"))))))</f>
        <v>1.57</v>
      </c>
      <c r="J8" s="16">
        <f>INDEX($C$8:$H$27,A8,$K$7)</f>
        <v>0.28000000000000003</v>
      </c>
      <c r="L8" s="23">
        <f>INDEX($C$8:$H$27,A8,$Z$11)</f>
        <v>1.57</v>
      </c>
      <c r="Z8" s="2" t="s">
        <v>4</v>
      </c>
    </row>
    <row r="9" spans="1:26" x14ac:dyDescent="0.25">
      <c r="A9" s="9">
        <v>2</v>
      </c>
      <c r="B9" s="9">
        <v>1984</v>
      </c>
      <c r="C9" s="10">
        <v>1.96</v>
      </c>
      <c r="D9" s="10">
        <v>0.56999999999999995</v>
      </c>
      <c r="E9" s="10">
        <v>0.8</v>
      </c>
      <c r="F9" s="10">
        <v>2.5299999999999998</v>
      </c>
      <c r="G9" s="10">
        <v>0.02</v>
      </c>
      <c r="H9" s="10">
        <v>0.27</v>
      </c>
      <c r="I9" s="22">
        <f t="shared" ref="I9:I27" si="0">IF($I$7=$C$7,C9,IF($I$7=$D$7,D9,IF($I$7=$E$7,E9,IF($I$7=$F$7,F9,IF($I$7=$G$7,G9,IF($I$7=$H$7,H9,"error"))))))</f>
        <v>1.96</v>
      </c>
      <c r="J9" s="16">
        <f t="shared" ref="J9:J27" si="1">INDEX($C$8:$H$27,A9,$K$7)</f>
        <v>0.8</v>
      </c>
      <c r="L9" s="23">
        <f t="shared" ref="L9:L27" si="2">INDEX($C$8:$H$27,A9,$Z$11)</f>
        <v>1.96</v>
      </c>
    </row>
    <row r="10" spans="1:26" x14ac:dyDescent="0.25">
      <c r="A10" s="9">
        <v>3</v>
      </c>
      <c r="B10" s="9">
        <v>1985</v>
      </c>
      <c r="C10" s="10">
        <v>3.71</v>
      </c>
      <c r="D10" s="10">
        <v>0.24</v>
      </c>
      <c r="E10" s="10">
        <v>1.37</v>
      </c>
      <c r="F10" s="10">
        <v>1.17</v>
      </c>
      <c r="G10" s="10">
        <v>1.38</v>
      </c>
      <c r="H10" s="10">
        <v>1.25</v>
      </c>
      <c r="I10" s="22">
        <f t="shared" si="0"/>
        <v>3.71</v>
      </c>
      <c r="J10" s="16">
        <f t="shared" si="1"/>
        <v>1.37</v>
      </c>
      <c r="L10" s="23">
        <f t="shared" si="2"/>
        <v>3.71</v>
      </c>
      <c r="Z10" s="1" t="s">
        <v>17</v>
      </c>
    </row>
    <row r="11" spans="1:26" x14ac:dyDescent="0.25">
      <c r="A11" s="9">
        <v>4</v>
      </c>
      <c r="B11" s="9">
        <v>1986</v>
      </c>
      <c r="C11" s="10">
        <v>0.95</v>
      </c>
      <c r="D11" s="10">
        <v>1.21</v>
      </c>
      <c r="E11" s="10">
        <v>0.74</v>
      </c>
      <c r="F11" s="10">
        <v>1.58</v>
      </c>
      <c r="G11" s="10">
        <v>1.53</v>
      </c>
      <c r="H11" s="10">
        <v>0.27</v>
      </c>
      <c r="I11" s="22">
        <f t="shared" si="0"/>
        <v>0.95</v>
      </c>
      <c r="J11" s="16">
        <f t="shared" si="1"/>
        <v>0.74</v>
      </c>
      <c r="L11" s="23">
        <f t="shared" si="2"/>
        <v>0.95</v>
      </c>
      <c r="Z11" s="18">
        <v>1</v>
      </c>
    </row>
    <row r="12" spans="1:26" x14ac:dyDescent="0.25">
      <c r="A12" s="9">
        <v>5</v>
      </c>
      <c r="B12" s="9">
        <v>1987</v>
      </c>
      <c r="C12" s="10">
        <v>0.8</v>
      </c>
      <c r="D12" s="10">
        <v>0.76</v>
      </c>
      <c r="E12" s="10">
        <v>0.65</v>
      </c>
      <c r="F12" s="10">
        <v>0.51</v>
      </c>
      <c r="G12" s="10">
        <v>1.61</v>
      </c>
      <c r="H12" s="10">
        <v>0.78</v>
      </c>
      <c r="I12" s="22">
        <f t="shared" si="0"/>
        <v>0.8</v>
      </c>
      <c r="J12" s="16">
        <f t="shared" si="1"/>
        <v>0.65</v>
      </c>
      <c r="L12" s="23">
        <f t="shared" si="2"/>
        <v>0.8</v>
      </c>
    </row>
    <row r="13" spans="1:26" x14ac:dyDescent="0.25">
      <c r="A13" s="9">
        <v>6</v>
      </c>
      <c r="B13" s="9">
        <v>1988</v>
      </c>
      <c r="C13" s="10">
        <v>1.1499999999999999</v>
      </c>
      <c r="D13" s="10">
        <v>2</v>
      </c>
      <c r="E13" s="10">
        <v>1.95</v>
      </c>
      <c r="F13" s="10">
        <v>0.13</v>
      </c>
      <c r="G13" s="10">
        <v>0.18</v>
      </c>
      <c r="H13" s="10">
        <v>1.3</v>
      </c>
      <c r="I13" s="22">
        <f t="shared" si="0"/>
        <v>1.1499999999999999</v>
      </c>
      <c r="J13" s="16">
        <f t="shared" si="1"/>
        <v>1.95</v>
      </c>
      <c r="L13" s="23">
        <f t="shared" si="2"/>
        <v>1.1499999999999999</v>
      </c>
    </row>
    <row r="14" spans="1:26" x14ac:dyDescent="0.25">
      <c r="A14" s="9">
        <v>7</v>
      </c>
      <c r="B14" s="9">
        <v>1989</v>
      </c>
      <c r="C14" s="10">
        <v>0.93</v>
      </c>
      <c r="D14" s="10">
        <v>1.1599999999999999</v>
      </c>
      <c r="E14" s="10">
        <v>2.33</v>
      </c>
      <c r="F14" s="10">
        <v>0.73</v>
      </c>
      <c r="G14" s="10">
        <v>0.23</v>
      </c>
      <c r="H14" s="10">
        <v>0.36</v>
      </c>
      <c r="I14" s="22">
        <f t="shared" si="0"/>
        <v>0.93</v>
      </c>
      <c r="J14" s="16">
        <f t="shared" si="1"/>
        <v>2.33</v>
      </c>
      <c r="L14" s="23">
        <f t="shared" si="2"/>
        <v>0.93</v>
      </c>
    </row>
    <row r="15" spans="1:26" x14ac:dyDescent="0.25">
      <c r="A15" s="9">
        <v>8</v>
      </c>
      <c r="B15" s="9">
        <v>1990</v>
      </c>
      <c r="C15" s="10">
        <v>1.39</v>
      </c>
      <c r="D15" s="10">
        <v>1.69</v>
      </c>
      <c r="E15" s="10">
        <v>1.36</v>
      </c>
      <c r="F15" s="10">
        <v>0.56999999999999995</v>
      </c>
      <c r="G15" s="10">
        <v>0.87</v>
      </c>
      <c r="H15" s="10">
        <v>0.25</v>
      </c>
      <c r="I15" s="22">
        <f t="shared" si="0"/>
        <v>1.39</v>
      </c>
      <c r="J15" s="16">
        <f t="shared" si="1"/>
        <v>1.36</v>
      </c>
      <c r="L15" s="23">
        <f t="shared" si="2"/>
        <v>1.39</v>
      </c>
    </row>
    <row r="16" spans="1:26" x14ac:dyDescent="0.25">
      <c r="A16" s="9">
        <v>9</v>
      </c>
      <c r="B16" s="9">
        <v>1991</v>
      </c>
      <c r="C16" s="10">
        <v>1.34</v>
      </c>
      <c r="D16" s="10">
        <v>2.21</v>
      </c>
      <c r="E16" s="10">
        <v>0.85</v>
      </c>
      <c r="F16" s="10">
        <v>0.69</v>
      </c>
      <c r="G16" s="10">
        <v>1.48</v>
      </c>
      <c r="H16" s="10">
        <v>0.01</v>
      </c>
      <c r="I16" s="22">
        <f t="shared" si="0"/>
        <v>1.34</v>
      </c>
      <c r="J16" s="16">
        <f t="shared" si="1"/>
        <v>0.85</v>
      </c>
      <c r="L16" s="23">
        <f t="shared" si="2"/>
        <v>1.34</v>
      </c>
    </row>
    <row r="17" spans="1:12" x14ac:dyDescent="0.25">
      <c r="A17" s="9">
        <v>10</v>
      </c>
      <c r="B17" s="9">
        <v>1992</v>
      </c>
      <c r="C17" s="10">
        <v>1.96</v>
      </c>
      <c r="D17" s="10">
        <v>2.64</v>
      </c>
      <c r="E17" s="10">
        <v>0.02</v>
      </c>
      <c r="F17" s="10">
        <v>0.23</v>
      </c>
      <c r="G17" s="10">
        <v>1.72</v>
      </c>
      <c r="H17" s="10">
        <v>0.44</v>
      </c>
      <c r="I17" s="22">
        <f t="shared" si="0"/>
        <v>1.96</v>
      </c>
      <c r="J17" s="16">
        <f t="shared" si="1"/>
        <v>0.02</v>
      </c>
      <c r="L17" s="23">
        <f t="shared" si="2"/>
        <v>1.96</v>
      </c>
    </row>
    <row r="18" spans="1:12" x14ac:dyDescent="0.25">
      <c r="A18" s="9">
        <v>11</v>
      </c>
      <c r="B18" s="9">
        <v>1993</v>
      </c>
      <c r="C18" s="10">
        <v>1.35</v>
      </c>
      <c r="D18" s="10">
        <v>1.1399999999999999</v>
      </c>
      <c r="E18" s="10">
        <v>2.62</v>
      </c>
      <c r="F18" s="10">
        <v>2.36</v>
      </c>
      <c r="G18" s="10">
        <v>1.23</v>
      </c>
      <c r="H18" s="10">
        <v>0.14000000000000001</v>
      </c>
      <c r="I18" s="22">
        <f t="shared" si="0"/>
        <v>1.35</v>
      </c>
      <c r="J18" s="16">
        <f t="shared" si="1"/>
        <v>2.62</v>
      </c>
      <c r="L18" s="23">
        <f t="shared" si="2"/>
        <v>1.35</v>
      </c>
    </row>
    <row r="19" spans="1:12" x14ac:dyDescent="0.25">
      <c r="A19" s="9">
        <v>12</v>
      </c>
      <c r="B19" s="9">
        <v>1994</v>
      </c>
      <c r="C19" s="10">
        <v>2.5099999999999998</v>
      </c>
      <c r="D19" s="10">
        <v>1.92</v>
      </c>
      <c r="E19" s="10">
        <v>0.48</v>
      </c>
      <c r="F19" s="10">
        <v>1.63</v>
      </c>
      <c r="G19" s="10">
        <v>0.5</v>
      </c>
      <c r="H19" s="10">
        <v>0.45</v>
      </c>
      <c r="I19" s="22">
        <f t="shared" si="0"/>
        <v>2.5099999999999998</v>
      </c>
      <c r="J19" s="16">
        <f t="shared" si="1"/>
        <v>0.48</v>
      </c>
      <c r="L19" s="23">
        <f t="shared" si="2"/>
        <v>2.5099999999999998</v>
      </c>
    </row>
    <row r="20" spans="1:12" x14ac:dyDescent="0.25">
      <c r="A20" s="9">
        <v>13</v>
      </c>
      <c r="B20" s="9">
        <v>1995</v>
      </c>
      <c r="C20" s="10">
        <v>0.9</v>
      </c>
      <c r="D20" s="10">
        <v>0.37</v>
      </c>
      <c r="E20" s="10">
        <v>2.88</v>
      </c>
      <c r="F20" s="10">
        <v>0.27</v>
      </c>
      <c r="G20" s="10">
        <v>0.54</v>
      </c>
      <c r="H20" s="10">
        <v>0.17</v>
      </c>
      <c r="I20" s="22">
        <f t="shared" si="0"/>
        <v>0.9</v>
      </c>
      <c r="J20" s="16">
        <f t="shared" si="1"/>
        <v>2.88</v>
      </c>
      <c r="L20" s="23">
        <f t="shared" si="2"/>
        <v>0.9</v>
      </c>
    </row>
    <row r="21" spans="1:12" x14ac:dyDescent="0.25">
      <c r="A21" s="9">
        <v>14</v>
      </c>
      <c r="B21" s="9">
        <v>1996</v>
      </c>
      <c r="C21" s="10">
        <v>1.46</v>
      </c>
      <c r="D21" s="10">
        <v>0.51</v>
      </c>
      <c r="E21" s="10">
        <v>1.34</v>
      </c>
      <c r="F21" s="10">
        <v>0.49</v>
      </c>
      <c r="G21" s="10">
        <v>0.59</v>
      </c>
      <c r="H21" s="10">
        <v>0.02</v>
      </c>
      <c r="I21" s="22">
        <f t="shared" si="0"/>
        <v>1.46</v>
      </c>
      <c r="J21" s="16">
        <f t="shared" si="1"/>
        <v>1.34</v>
      </c>
      <c r="L21" s="23">
        <f t="shared" si="2"/>
        <v>1.46</v>
      </c>
    </row>
    <row r="22" spans="1:12" x14ac:dyDescent="0.25">
      <c r="A22" s="9">
        <v>15</v>
      </c>
      <c r="B22" s="9">
        <v>1997</v>
      </c>
      <c r="C22" s="10">
        <v>6.71</v>
      </c>
      <c r="D22" s="10">
        <v>5.1100000000000003</v>
      </c>
      <c r="E22" s="10">
        <v>2.06</v>
      </c>
      <c r="F22" s="10">
        <v>1.7</v>
      </c>
      <c r="G22" s="10">
        <v>0.46</v>
      </c>
      <c r="H22" s="10">
        <v>0.21</v>
      </c>
      <c r="I22" s="22">
        <f t="shared" si="0"/>
        <v>6.71</v>
      </c>
      <c r="J22" s="16">
        <f t="shared" si="1"/>
        <v>2.06</v>
      </c>
      <c r="L22" s="23">
        <f t="shared" si="2"/>
        <v>6.71</v>
      </c>
    </row>
    <row r="23" spans="1:12" x14ac:dyDescent="0.25">
      <c r="A23" s="9">
        <v>16</v>
      </c>
      <c r="B23" s="9">
        <v>1998</v>
      </c>
      <c r="C23" s="10">
        <v>2.38</v>
      </c>
      <c r="D23" s="10">
        <v>0.56999999999999995</v>
      </c>
      <c r="E23" s="10">
        <v>0.78</v>
      </c>
      <c r="F23" s="10">
        <v>2.9</v>
      </c>
      <c r="G23" s="10">
        <v>1.03</v>
      </c>
      <c r="H23" s="10">
        <v>0.52</v>
      </c>
      <c r="I23" s="22">
        <f t="shared" si="0"/>
        <v>2.38</v>
      </c>
      <c r="J23" s="16">
        <f t="shared" si="1"/>
        <v>0.78</v>
      </c>
      <c r="L23" s="23">
        <f t="shared" si="2"/>
        <v>2.38</v>
      </c>
    </row>
    <row r="24" spans="1:12" x14ac:dyDescent="0.25">
      <c r="A24" s="9">
        <v>17</v>
      </c>
      <c r="B24" s="9">
        <v>1999</v>
      </c>
      <c r="C24" s="10">
        <v>1.02</v>
      </c>
      <c r="D24" s="10">
        <v>2.14</v>
      </c>
      <c r="E24" s="10">
        <v>2.46</v>
      </c>
      <c r="F24" s="10">
        <v>0.72</v>
      </c>
      <c r="G24" s="10">
        <v>0.59</v>
      </c>
      <c r="H24" s="10">
        <v>7.0000000000000007E-2</v>
      </c>
      <c r="I24" s="22">
        <f t="shared" si="0"/>
        <v>1.02</v>
      </c>
      <c r="J24" s="16">
        <f t="shared" si="1"/>
        <v>2.46</v>
      </c>
      <c r="L24" s="23">
        <f t="shared" si="2"/>
        <v>1.02</v>
      </c>
    </row>
    <row r="25" spans="1:12" x14ac:dyDescent="0.25">
      <c r="A25" s="9">
        <v>18</v>
      </c>
      <c r="B25" s="9">
        <v>2000</v>
      </c>
      <c r="C25" s="10">
        <v>0.64</v>
      </c>
      <c r="D25" s="10">
        <v>1.47</v>
      </c>
      <c r="E25" s="10">
        <v>2.66</v>
      </c>
      <c r="F25" s="10">
        <v>0.87</v>
      </c>
      <c r="G25" s="10">
        <v>0.34</v>
      </c>
      <c r="H25" s="10">
        <v>0.39</v>
      </c>
      <c r="I25" s="22">
        <f t="shared" si="0"/>
        <v>0.64</v>
      </c>
      <c r="J25" s="16">
        <f t="shared" si="1"/>
        <v>2.66</v>
      </c>
      <c r="L25" s="23">
        <f t="shared" si="2"/>
        <v>0.64</v>
      </c>
    </row>
    <row r="26" spans="1:12" x14ac:dyDescent="0.25">
      <c r="A26" s="9">
        <v>19</v>
      </c>
      <c r="B26" s="9">
        <v>2001</v>
      </c>
      <c r="C26" s="10">
        <v>0.89</v>
      </c>
      <c r="D26" s="10">
        <v>1.07</v>
      </c>
      <c r="E26" s="10">
        <v>0.88</v>
      </c>
      <c r="F26" s="10">
        <v>0.28000000000000003</v>
      </c>
      <c r="G26" s="10">
        <v>0.86</v>
      </c>
      <c r="H26" s="10">
        <v>7.0000000000000007E-2</v>
      </c>
      <c r="I26" s="22">
        <f t="shared" si="0"/>
        <v>0.89</v>
      </c>
      <c r="J26" s="16">
        <f t="shared" si="1"/>
        <v>0.88</v>
      </c>
      <c r="L26" s="23">
        <f t="shared" si="2"/>
        <v>0.89</v>
      </c>
    </row>
    <row r="27" spans="1:12" x14ac:dyDescent="0.25">
      <c r="A27" s="9">
        <v>20</v>
      </c>
      <c r="B27" s="9">
        <v>2002</v>
      </c>
      <c r="C27" s="10">
        <v>7.0000000000000007E-2</v>
      </c>
      <c r="D27" s="10">
        <v>0.65</v>
      </c>
      <c r="E27" s="10">
        <v>1.45</v>
      </c>
      <c r="F27" s="10">
        <v>1.1399999999999999</v>
      </c>
      <c r="G27" s="10">
        <v>0.74</v>
      </c>
      <c r="H27" s="10">
        <v>0.43</v>
      </c>
      <c r="I27" s="22">
        <f t="shared" si="0"/>
        <v>7.0000000000000007E-2</v>
      </c>
      <c r="J27" s="16">
        <f t="shared" si="1"/>
        <v>1.45</v>
      </c>
      <c r="L27" s="23">
        <f t="shared" si="2"/>
        <v>7.0000000000000007E-2</v>
      </c>
    </row>
    <row r="28" spans="1:12" x14ac:dyDescent="0.25">
      <c r="A28" s="5"/>
      <c r="B28" s="5"/>
      <c r="C28" s="7"/>
      <c r="D28" s="7"/>
      <c r="E28" s="7"/>
      <c r="F28" s="7"/>
      <c r="G28" s="7"/>
      <c r="H28" s="5"/>
      <c r="I28" s="5"/>
    </row>
    <row r="29" spans="1:12" x14ac:dyDescent="0.25">
      <c r="B29" s="25" t="s">
        <v>23</v>
      </c>
      <c r="I29" s="20"/>
    </row>
    <row r="30" spans="1:12" x14ac:dyDescent="0.25">
      <c r="A30" s="1"/>
      <c r="C30" s="20">
        <v>2</v>
      </c>
      <c r="D30" s="20">
        <v>3</v>
      </c>
      <c r="E30" s="20">
        <v>4</v>
      </c>
      <c r="F30" s="20">
        <v>5</v>
      </c>
      <c r="G30" s="20">
        <v>6</v>
      </c>
      <c r="H30" s="20">
        <v>7</v>
      </c>
      <c r="I30" s="21"/>
    </row>
    <row r="31" spans="1:12" ht="13.8" thickBot="1" x14ac:dyDescent="0.3">
      <c r="A31" s="1"/>
      <c r="B31" s="13" t="s">
        <v>6</v>
      </c>
      <c r="C31" s="13" t="s">
        <v>9</v>
      </c>
      <c r="D31" s="13" t="s">
        <v>0</v>
      </c>
      <c r="E31" s="13" t="s">
        <v>1</v>
      </c>
      <c r="F31" s="13" t="s">
        <v>2</v>
      </c>
      <c r="G31" s="13" t="s">
        <v>3</v>
      </c>
      <c r="H31" s="13" t="s">
        <v>4</v>
      </c>
      <c r="I31" s="21"/>
    </row>
    <row r="32" spans="1:12" x14ac:dyDescent="0.25">
      <c r="A32" s="1"/>
      <c r="B32" s="19">
        <v>1995</v>
      </c>
      <c r="C32" s="15">
        <f t="shared" ref="C32:H32" si="3">VLOOKUP($B$32,$B$8:$H$27,C$30,FALSE)</f>
        <v>0.9</v>
      </c>
      <c r="D32" s="15">
        <f t="shared" si="3"/>
        <v>0.37</v>
      </c>
      <c r="E32" s="15">
        <f t="shared" si="3"/>
        <v>2.88</v>
      </c>
      <c r="F32" s="15">
        <f t="shared" si="3"/>
        <v>0.27</v>
      </c>
      <c r="G32" s="15">
        <f t="shared" si="3"/>
        <v>0.54</v>
      </c>
      <c r="H32" s="15">
        <f t="shared" si="3"/>
        <v>0.17</v>
      </c>
      <c r="I32" s="14"/>
    </row>
    <row r="33" spans="1:9" x14ac:dyDescent="0.25">
      <c r="A33" s="1"/>
      <c r="C33" s="14"/>
      <c r="D33" s="14"/>
      <c r="E33" s="14"/>
      <c r="F33" s="14"/>
      <c r="G33" s="14"/>
      <c r="H33" s="14"/>
      <c r="I33" s="14"/>
    </row>
    <row r="34" spans="1:9" x14ac:dyDescent="0.25">
      <c r="A34" s="1"/>
      <c r="C34" s="14"/>
      <c r="D34" s="14"/>
      <c r="E34" s="14"/>
      <c r="F34" s="14"/>
      <c r="G34" s="14"/>
      <c r="H34" s="14"/>
      <c r="I34" s="14"/>
    </row>
    <row r="35" spans="1:9" x14ac:dyDescent="0.25">
      <c r="C35" s="14"/>
      <c r="D35" s="14"/>
      <c r="E35" s="14"/>
      <c r="F35" s="14"/>
      <c r="G35" s="14"/>
      <c r="H35" s="14"/>
      <c r="I35" s="14"/>
    </row>
    <row r="36" spans="1:9" x14ac:dyDescent="0.25">
      <c r="C36" s="14"/>
      <c r="D36" s="14"/>
      <c r="E36" s="14"/>
      <c r="F36" s="14"/>
      <c r="G36" s="14"/>
      <c r="H36" s="14"/>
      <c r="I36" s="14"/>
    </row>
    <row r="37" spans="1:9" x14ac:dyDescent="0.25">
      <c r="C37" s="14"/>
      <c r="D37" s="14"/>
      <c r="E37" s="14"/>
      <c r="F37" s="14"/>
      <c r="G37" s="14"/>
      <c r="H37" s="14"/>
      <c r="I37" s="14"/>
    </row>
    <row r="38" spans="1:9" x14ac:dyDescent="0.25">
      <c r="C38" s="14"/>
      <c r="D38" s="14"/>
      <c r="E38" s="14"/>
      <c r="F38" s="14"/>
      <c r="G38" s="14"/>
      <c r="H38" s="14"/>
      <c r="I38" s="14"/>
    </row>
    <row r="39" spans="1:9" x14ac:dyDescent="0.25">
      <c r="C39" s="14"/>
      <c r="D39" s="14"/>
      <c r="E39" s="14"/>
      <c r="F39" s="14"/>
      <c r="G39" s="14"/>
      <c r="H39" s="14"/>
      <c r="I39" s="14"/>
    </row>
    <row r="40" spans="1:9" x14ac:dyDescent="0.25">
      <c r="C40" s="14"/>
      <c r="D40" s="14"/>
      <c r="E40" s="14"/>
      <c r="F40" s="14"/>
      <c r="G40" s="14"/>
      <c r="H40" s="14"/>
      <c r="I40" s="14"/>
    </row>
    <row r="41" spans="1:9" x14ac:dyDescent="0.25">
      <c r="C41" s="14"/>
      <c r="D41" s="14"/>
      <c r="E41" s="14"/>
      <c r="F41" s="14"/>
      <c r="G41" s="14"/>
      <c r="H41" s="14"/>
      <c r="I41" s="14"/>
    </row>
    <row r="42" spans="1:9" x14ac:dyDescent="0.25">
      <c r="C42" s="14"/>
      <c r="D42" s="14"/>
      <c r="E42" s="14"/>
      <c r="F42" s="14"/>
      <c r="G42" s="14"/>
      <c r="H42" s="14"/>
      <c r="I42" s="14"/>
    </row>
    <row r="43" spans="1:9" x14ac:dyDescent="0.25">
      <c r="C43" s="14"/>
      <c r="D43" s="14"/>
      <c r="E43" s="14"/>
      <c r="F43" s="14"/>
      <c r="G43" s="14"/>
      <c r="H43" s="14"/>
      <c r="I43" s="14"/>
    </row>
    <row r="44" spans="1:9" x14ac:dyDescent="0.25">
      <c r="C44" s="14"/>
      <c r="D44" s="14"/>
      <c r="E44" s="14"/>
      <c r="F44" s="14"/>
      <c r="G44" s="14"/>
      <c r="H44" s="14"/>
      <c r="I44" s="14"/>
    </row>
    <row r="45" spans="1:9" x14ac:dyDescent="0.25">
      <c r="B45" s="26" t="s">
        <v>28</v>
      </c>
      <c r="C45" s="14"/>
      <c r="D45" s="14"/>
      <c r="E45" s="14"/>
      <c r="F45" s="14"/>
      <c r="G45" s="14"/>
      <c r="H45" s="14"/>
      <c r="I45" s="14"/>
    </row>
    <row r="46" spans="1:9" x14ac:dyDescent="0.25">
      <c r="B46" s="1" t="s">
        <v>24</v>
      </c>
    </row>
    <row r="50" spans="2:2" x14ac:dyDescent="0.25">
      <c r="B50" s="1" t="s">
        <v>25</v>
      </c>
    </row>
    <row r="54" spans="2:2" x14ac:dyDescent="0.25">
      <c r="B54" s="1" t="s">
        <v>26</v>
      </c>
    </row>
    <row r="58" spans="2:2" x14ac:dyDescent="0.25">
      <c r="B58" s="26" t="s">
        <v>27</v>
      </c>
    </row>
    <row r="59" spans="2:2" x14ac:dyDescent="0.25">
      <c r="B59" s="1" t="s">
        <v>29</v>
      </c>
    </row>
  </sheetData>
  <dataValidations count="1">
    <dataValidation type="list" allowBlank="1" showInputMessage="1" showErrorMessage="1" sqref="I7:J7">
      <formula1>$C$7:$H$7</formula1>
    </dataValidation>
  </dataValidations>
  <pageMargins left="0.75" right="0.75" top="1" bottom="1" header="0.5" footer="0.5"/>
  <pageSetup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11</xdr:col>
                    <xdr:colOff>7620</xdr:colOff>
                    <xdr:row>5</xdr:row>
                    <xdr:rowOff>7620</xdr:rowOff>
                  </from>
                  <to>
                    <xdr:col>12</xdr:col>
                    <xdr:colOff>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Spinner 3">
              <controlPr defaultSize="0" autoPict="0">
                <anchor moveWithCells="1" sizeWithCells="1">
                  <from>
                    <xdr:col>1</xdr:col>
                    <xdr:colOff>7620</xdr:colOff>
                    <xdr:row>32</xdr:row>
                    <xdr:rowOff>30480</xdr:rowOff>
                  </from>
                  <to>
                    <xdr:col>1</xdr:col>
                    <xdr:colOff>480060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Drop Down 5">
              <controlPr defaultSize="0" autoLine="0" autoPict="0">
                <anchor moveWithCells="1">
                  <from>
                    <xdr:col>12</xdr:col>
                    <xdr:colOff>137160</xdr:colOff>
                    <xdr:row>24</xdr:row>
                    <xdr:rowOff>60960</xdr:rowOff>
                  </from>
                  <to>
                    <xdr:col>13</xdr:col>
                    <xdr:colOff>129540</xdr:colOff>
                    <xdr:row>26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Data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G Fontane</dc:creator>
  <cp:lastModifiedBy>DG Fontane</cp:lastModifiedBy>
  <dcterms:created xsi:type="dcterms:W3CDTF">2008-07-01T16:13:57Z</dcterms:created>
  <dcterms:modified xsi:type="dcterms:W3CDTF">2014-04-15T13:41:19Z</dcterms:modified>
</cp:coreProperties>
</file>